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ospi\Downloads\"/>
    </mc:Choice>
  </mc:AlternateContent>
  <xr:revisionPtr revIDLastSave="0" documentId="13_ncr:1_{B198E943-37BB-4660-8BBB-F1638B713C58}" xr6:coauthVersionLast="47" xr6:coauthVersionMax="47" xr10:uidLastSave="{00000000-0000-0000-0000-000000000000}"/>
  <workbookProtection workbookAlgorithmName="SHA-512" workbookHashValue="g/QrqMvkh6ypGabVHff4f/5zesGHQunARiBtha+6QBHbEILWxNti0b+IUxTpR1sfGCjr8kvz4Psu7IC6CEiY/A==" workbookSaltValue="ZbROCKwVGXHiNmmi66z17g==" workbookSpinCount="100000" lockStructure="1"/>
  <bookViews>
    <workbookView xWindow="-108" yWindow="-108" windowWidth="23256" windowHeight="12576" xr2:uid="{4F49BCDC-1A45-4472-85F5-55AAC106E8F8}"/>
  </bookViews>
  <sheets>
    <sheet name="Simulador BALM" sheetId="1" r:id="rId1"/>
    <sheet name="Tasa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1" l="1"/>
  <c r="B2" i="2"/>
  <c r="H18" i="1"/>
  <c r="H21" i="1"/>
  <c r="H22" i="1"/>
  <c r="H23" i="1"/>
  <c r="H24" i="1"/>
  <c r="H25" i="1"/>
  <c r="H20" i="1"/>
  <c r="H28" i="1" l="1"/>
  <c r="H29" i="1" s="1"/>
</calcChain>
</file>

<file path=xl/sharedStrings.xml><?xml version="1.0" encoding="utf-8"?>
<sst xmlns="http://schemas.openxmlformats.org/spreadsheetml/2006/main" count="33" uniqueCount="33">
  <si>
    <t>Fecha de actualización: 15/Abril/2024 | Versión 1.0</t>
  </si>
  <si>
    <t>SIMULADOR VTU - Depósito de bajo monto A la mano</t>
  </si>
  <si>
    <t>Completa la información</t>
  </si>
  <si>
    <t>Saldo promedio mensual</t>
  </si>
  <si>
    <t>Resultados de la simulación</t>
  </si>
  <si>
    <t>Este producto es un Deposito de bajo monto regido por la ley (Decreto 222 del año 2020) dirigido solo a personas naturales.</t>
  </si>
  <si>
    <t>Saldos</t>
  </si>
  <si>
    <t>Movimientos</t>
  </si>
  <si>
    <t>Subsidios</t>
  </si>
  <si>
    <t>A continuación edita el valor marcado en color amarillo de acuerdo a tu necesidad:</t>
  </si>
  <si>
    <t xml:space="preserve">  Saldo promedio mensual</t>
  </si>
  <si>
    <r>
      <t xml:space="preserve">  Plazo en meses</t>
    </r>
    <r>
      <rPr>
        <vertAlign val="superscript"/>
        <sz val="16"/>
        <color theme="1"/>
        <rFont val="Open Sans Semibold"/>
        <family val="2"/>
      </rPr>
      <t>1</t>
    </r>
  </si>
  <si>
    <t xml:space="preserve">  Cuota de manejo</t>
  </si>
  <si>
    <r>
      <t xml:space="preserve">  Retiro en cajero</t>
    </r>
    <r>
      <rPr>
        <vertAlign val="superscript"/>
        <sz val="16"/>
        <color theme="1"/>
        <rFont val="Open Sans Semibold"/>
        <family val="2"/>
      </rPr>
      <t>2</t>
    </r>
  </si>
  <si>
    <t xml:space="preserve">  Pago de facturas</t>
  </si>
  <si>
    <t xml:space="preserve">  Retiro en sucursales</t>
  </si>
  <si>
    <t xml:space="preserve">  Recarga transporte y celular</t>
  </si>
  <si>
    <t xml:space="preserve">  Envios de plata por Transfiya</t>
  </si>
  <si>
    <t xml:space="preserve"> </t>
  </si>
  <si>
    <t xml:space="preserve">  Rendimiento en pesos</t>
  </si>
  <si>
    <t xml:space="preserve">  Total a pagar</t>
  </si>
  <si>
    <r>
      <t xml:space="preserve">• Si tu empresa tiene convenio con Bancolombia A la mano podrias cambiar el plan que tienes por defecto y tener retiros gratis en Corresponsales bancarios pero cobro en Cajeros electronicos por valor de </t>
    </r>
    <r>
      <rPr>
        <sz val="16"/>
        <color theme="1"/>
        <rFont val="Open Sans Semibold"/>
        <family val="2"/>
      </rPr>
      <t>$2.190</t>
    </r>
  </si>
  <si>
    <r>
      <t xml:space="preserve">• Los movimientos tales como pagos, retiros y envios de dinero realizados desde este tipo de producto no podrán exceder al mes los </t>
    </r>
    <r>
      <rPr>
        <b/>
        <sz val="16"/>
        <color theme="1"/>
        <rFont val="Open Sans Semibold"/>
        <family val="2"/>
      </rPr>
      <t>$9.907.182,00</t>
    </r>
  </si>
  <si>
    <t xml:space="preserve">  Tasa de rendimiento Efectivo Anual</t>
  </si>
  <si>
    <t>Cuando el titular o cliente del depósito de bajo monto sea beneficiario de Programas de ayuda y/o subsidios otorgados por el Estado colombiano, se denominará "Depósito de Bajo Monto Inclusivo", el cual, tiene beneficios especiales en las tasas y tarifas durante el 
pago de la ayuda económica y durante 12 mes más se llamará  "Depósito de Bajo Monto Inclusivo".</t>
  </si>
  <si>
    <t>El VTU es el “Valor Total Unificado” y es el mecanismo que le permite a un cliente potencial comparar las ofertas de productos y servicios de las diferentes entidades financieras de forma homogénea.</t>
  </si>
  <si>
    <r>
      <t xml:space="preserve">• El saldo total mensual que podrá tener un deposito de bajo monto es de </t>
    </r>
    <r>
      <rPr>
        <b/>
        <sz val="16"/>
        <color theme="1"/>
        <rFont val="Open Sans Semibold"/>
        <family val="2"/>
      </rPr>
      <t>$9.907.182,00</t>
    </r>
    <r>
      <rPr>
        <sz val="16"/>
        <color theme="1"/>
        <rFont val="Open Sans"/>
        <family val="2"/>
      </rPr>
      <t xml:space="preserve"> para este 2024 y en ocasiones puede ser mayor si recibes un Crédito de bajo monto, subsidio del Gobierno nacional o pago de Fogafin, los cuales están amparados por ley para romper este tope.</t>
    </r>
  </si>
  <si>
    <t xml:space="preserve">• Los retiros en cajero corresponden a retiros sin tarjeta débito para Bancolombia A la mano. </t>
  </si>
  <si>
    <r>
      <t>Caracteristicas de Bancolombia A la mano</t>
    </r>
    <r>
      <rPr>
        <b/>
        <vertAlign val="superscript"/>
        <sz val="18"/>
        <color theme="1"/>
        <rFont val="Open Sans"/>
        <family val="2"/>
      </rPr>
      <t>3</t>
    </r>
  </si>
  <si>
    <r>
      <rPr>
        <vertAlign val="superscript"/>
        <sz val="14"/>
        <color theme="1"/>
        <rFont val="Open Sans"/>
        <family val="2"/>
      </rPr>
      <t>1</t>
    </r>
    <r>
      <rPr>
        <sz val="14"/>
        <color theme="1"/>
        <rFont val="Open Sans"/>
        <family val="2"/>
      </rPr>
      <t>El plazo se muestra a 12 meses para mejor entendimiento, pero podrias tener tu plata por el tiempo que lo desees.</t>
    </r>
  </si>
  <si>
    <r>
      <rPr>
        <vertAlign val="superscript"/>
        <sz val="14"/>
        <color theme="1"/>
        <rFont val="Open Sans"/>
        <family val="2"/>
      </rPr>
      <t>2</t>
    </r>
    <r>
      <rPr>
        <sz val="14"/>
        <color theme="1"/>
        <rFont val="Open Sans"/>
        <family val="2"/>
      </rPr>
      <t>Los retiros en cajeros Bancolombia no tienen costo, pero si realizas retiros en corresponsales el cobro será de $2.190.</t>
    </r>
  </si>
  <si>
    <r>
      <rPr>
        <vertAlign val="superscript"/>
        <sz val="14"/>
        <color theme="1"/>
        <rFont val="Open Sans"/>
        <family val="2"/>
      </rPr>
      <t>3</t>
    </r>
    <r>
      <rPr>
        <sz val="14"/>
        <color theme="1"/>
        <rFont val="Open Sans"/>
        <family val="2"/>
      </rPr>
      <t>Producto amparado por el Seguro de Depósitos de FOGAFIN.</t>
    </r>
  </si>
  <si>
    <t>Tasa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</si>
</sst>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sz val="14"/>
      <color theme="1"/>
      <name val="Open Sans"/>
      <family val="2"/>
    </font>
    <font>
      <b/>
      <sz val="32"/>
      <color theme="1"/>
      <name val="Open Sans"/>
      <family val="2"/>
    </font>
    <font>
      <sz val="16"/>
      <color theme="1"/>
      <name val="Open Sans"/>
      <family val="2"/>
    </font>
    <font>
      <b/>
      <sz val="16"/>
      <color theme="1"/>
      <name val="Open Sans"/>
      <family val="2"/>
    </font>
    <font>
      <b/>
      <sz val="18"/>
      <color theme="1"/>
      <name val="Open Sans"/>
      <family val="2"/>
    </font>
    <font>
      <sz val="16"/>
      <color theme="1"/>
      <name val="Open Sans Semibold"/>
      <family val="2"/>
    </font>
    <font>
      <sz val="12"/>
      <color theme="1"/>
      <name val="Open Sans"/>
      <family val="2"/>
    </font>
    <font>
      <vertAlign val="superscript"/>
      <sz val="16"/>
      <color theme="1"/>
      <name val="Open Sans Semibold"/>
      <family val="2"/>
    </font>
    <font>
      <b/>
      <sz val="16"/>
      <color theme="1"/>
      <name val="Open Sans Semibold"/>
      <family val="2"/>
    </font>
    <font>
      <b/>
      <vertAlign val="superscript"/>
      <sz val="18"/>
      <color theme="1"/>
      <name val="Open Sans"/>
      <family val="2"/>
    </font>
    <font>
      <vertAlign val="superscript"/>
      <sz val="14"/>
      <color theme="1"/>
      <name val="Open Sans"/>
      <family val="2"/>
    </font>
  </fonts>
  <fills count="7">
    <fill>
      <patternFill patternType="none"/>
    </fill>
    <fill>
      <patternFill patternType="gray125"/>
    </fill>
    <fill>
      <patternFill patternType="solid">
        <fgColor rgb="FF2C2A29"/>
        <bgColor indexed="64"/>
      </patternFill>
    </fill>
    <fill>
      <patternFill patternType="solid">
        <fgColor rgb="FFFDDA24"/>
        <bgColor indexed="64"/>
      </patternFill>
    </fill>
    <fill>
      <patternFill patternType="solid">
        <fgColor rgb="FFF9F9FA"/>
        <bgColor indexed="64"/>
      </patternFill>
    </fill>
    <fill>
      <patternFill patternType="solid">
        <fgColor rgb="FFF2F2F4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3" borderId="0" xfId="0" applyFont="1" applyFill="1"/>
    <xf numFmtId="0" fontId="6" fillId="0" borderId="0" xfId="0" applyFont="1" applyBorder="1"/>
    <xf numFmtId="0" fontId="2" fillId="0" borderId="1" xfId="0" applyFont="1" applyBorder="1"/>
    <xf numFmtId="0" fontId="8" fillId="0" borderId="1" xfId="0" applyFont="1" applyBorder="1"/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8" fillId="5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8" fillId="4" borderId="2" xfId="0" applyFont="1" applyFill="1" applyBorder="1" applyAlignment="1">
      <alignment horizontal="left"/>
    </xf>
    <xf numFmtId="0" fontId="8" fillId="4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44" fontId="2" fillId="0" borderId="0" xfId="0" applyNumberFormat="1" applyFont="1"/>
    <xf numFmtId="0" fontId="2" fillId="0" borderId="0" xfId="0" applyFont="1" applyBorder="1"/>
    <xf numFmtId="0" fontId="9" fillId="0" borderId="0" xfId="0" applyFont="1"/>
    <xf numFmtId="0" fontId="2" fillId="2" borderId="0" xfId="0" applyFont="1" applyFill="1" applyAlignment="1">
      <alignment horizontal="centerContinuous"/>
    </xf>
    <xf numFmtId="0" fontId="3" fillId="0" borderId="0" xfId="0" applyFont="1" applyAlignment="1">
      <alignment horizontal="left" vertical="center" wrapText="1"/>
    </xf>
    <xf numFmtId="44" fontId="5" fillId="4" borderId="2" xfId="0" applyNumberFormat="1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5" fillId="5" borderId="0" xfId="0" applyFont="1" applyFill="1" applyAlignment="1">
      <alignment horizontal="right"/>
    </xf>
    <xf numFmtId="44" fontId="5" fillId="4" borderId="0" xfId="1" applyFont="1" applyFill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8" fillId="4" borderId="0" xfId="0" applyFont="1" applyFill="1" applyAlignment="1">
      <alignment horizontal="left"/>
    </xf>
    <xf numFmtId="0" fontId="5" fillId="0" borderId="0" xfId="0" applyFont="1" applyAlignment="1">
      <alignment horizontal="left" vertical="top"/>
    </xf>
    <xf numFmtId="0" fontId="7" fillId="0" borderId="1" xfId="0" applyFont="1" applyBorder="1" applyAlignment="1">
      <alignment horizontal="left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44" fontId="5" fillId="5" borderId="0" xfId="1" applyFont="1" applyFill="1" applyAlignment="1">
      <alignment horizontal="right" vertical="center"/>
    </xf>
    <xf numFmtId="10" fontId="5" fillId="5" borderId="0" xfId="0" applyNumberFormat="1" applyFont="1" applyFill="1" applyAlignment="1">
      <alignment horizontal="right"/>
    </xf>
    <xf numFmtId="44" fontId="5" fillId="5" borderId="0" xfId="1" applyFont="1" applyFill="1" applyAlignment="1">
      <alignment horizontal="righ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43" fontId="5" fillId="6" borderId="3" xfId="2" applyFont="1" applyFill="1" applyBorder="1" applyAlignment="1" applyProtection="1">
      <alignment horizontal="center" vertical="center"/>
      <protection locked="0"/>
    </xf>
    <xf numFmtId="44" fontId="5" fillId="4" borderId="0" xfId="1" applyFont="1" applyFill="1" applyAlignment="1">
      <alignment horizontal="right" vertical="center"/>
    </xf>
    <xf numFmtId="0" fontId="5" fillId="0" borderId="0" xfId="0" applyFont="1" applyAlignment="1">
      <alignment horizontal="right"/>
    </xf>
    <xf numFmtId="0" fontId="8" fillId="5" borderId="0" xfId="0" applyFont="1" applyFill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8" fillId="4" borderId="2" xfId="0" applyFont="1" applyFill="1" applyBorder="1" applyAlignment="1">
      <alignment horizontal="left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DDA24"/>
      <color rgb="FFF2F2F4"/>
      <color rgb="FFF9F9FA"/>
      <color rgb="FF2C2A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165342</xdr:colOff>
      <xdr:row>0</xdr:row>
      <xdr:rowOff>192020</xdr:rowOff>
    </xdr:from>
    <xdr:to>
      <xdr:col>15</xdr:col>
      <xdr:colOff>104107</xdr:colOff>
      <xdr:row>0</xdr:row>
      <xdr:rowOff>489727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DD20362-9382-92EE-AEF1-579F5A01C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1415" y="192020"/>
          <a:ext cx="2307892" cy="2977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70722-399E-4F0A-9502-67FB976F4D44}">
  <dimension ref="A1:AA36"/>
  <sheetViews>
    <sheetView showGridLines="0" tabSelected="1" zoomScale="55" zoomScaleNormal="55" workbookViewId="0">
      <selection activeCell="H14" sqref="H14:I14"/>
    </sheetView>
  </sheetViews>
  <sheetFormatPr baseColWidth="10" defaultColWidth="0" defaultRowHeight="15.6" zeroHeight="1" x14ac:dyDescent="0.35"/>
  <cols>
    <col min="1" max="1" width="5.109375" style="1" customWidth="1"/>
    <col min="2" max="2" width="2.88671875" style="1" customWidth="1"/>
    <col min="3" max="5" width="11.5546875" style="1" customWidth="1"/>
    <col min="6" max="6" width="15.21875" style="1" customWidth="1"/>
    <col min="7" max="7" width="3.77734375" style="1" customWidth="1"/>
    <col min="8" max="8" width="15.33203125" style="1" customWidth="1"/>
    <col min="9" max="9" width="12.88671875" style="1" customWidth="1"/>
    <col min="10" max="10" width="15" style="1" customWidth="1"/>
    <col min="11" max="24" width="11.5546875" style="1" customWidth="1"/>
    <col min="25" max="25" width="15.77734375" style="1" customWidth="1"/>
    <col min="26" max="26" width="24.88671875" style="1" customWidth="1"/>
    <col min="27" max="27" width="0" style="1" hidden="1" customWidth="1"/>
    <col min="28" max="16384" width="11.5546875" style="1" hidden="1"/>
  </cols>
  <sheetData>
    <row r="1" spans="1:26" ht="52.8" customHeight="1" x14ac:dyDescent="0.3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3.6" customHeigh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35"/>
    <row r="4" spans="1:26" ht="21" x14ac:dyDescent="0.5">
      <c r="B4" s="34" t="s">
        <v>0</v>
      </c>
      <c r="C4" s="34"/>
      <c r="D4" s="34"/>
      <c r="E4" s="34"/>
      <c r="F4" s="34"/>
      <c r="G4" s="34"/>
      <c r="H4" s="34"/>
    </row>
    <row r="5" spans="1:26" x14ac:dyDescent="0.35"/>
    <row r="6" spans="1:26" ht="46.8" x14ac:dyDescent="1.05">
      <c r="B6" s="44" t="s">
        <v>1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26" ht="24" x14ac:dyDescent="0.55000000000000004">
      <c r="B7" s="24" t="s">
        <v>25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x14ac:dyDescent="0.35"/>
    <row r="9" spans="1:26" x14ac:dyDescent="0.35"/>
    <row r="10" spans="1:26" ht="28.8" x14ac:dyDescent="0.6">
      <c r="B10" s="25" t="s">
        <v>9</v>
      </c>
      <c r="C10" s="25"/>
      <c r="D10" s="25"/>
      <c r="E10" s="25"/>
      <c r="F10" s="25"/>
      <c r="G10" s="25"/>
      <c r="H10" s="25"/>
      <c r="I10" s="25"/>
      <c r="K10" s="28" t="s">
        <v>28</v>
      </c>
      <c r="L10" s="28"/>
      <c r="M10" s="28"/>
      <c r="N10" s="28"/>
      <c r="O10" s="28"/>
      <c r="P10" s="28"/>
      <c r="Q10" s="28"/>
      <c r="R10" s="4"/>
      <c r="S10" s="4"/>
      <c r="T10" s="4"/>
      <c r="U10" s="4"/>
      <c r="V10" s="4"/>
      <c r="W10" s="4"/>
      <c r="X10" s="4"/>
      <c r="Y10" s="4"/>
      <c r="Z10" s="4"/>
    </row>
    <row r="11" spans="1:26" ht="24" customHeight="1" x14ac:dyDescent="0.35">
      <c r="B11" s="25"/>
      <c r="C11" s="25"/>
      <c r="D11" s="25"/>
      <c r="E11" s="25"/>
      <c r="F11" s="25"/>
      <c r="G11" s="25"/>
      <c r="H11" s="25"/>
      <c r="I11" s="25"/>
    </row>
    <row r="12" spans="1:26" ht="24" x14ac:dyDescent="0.35">
      <c r="K12" s="27" t="s">
        <v>5</v>
      </c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24" x14ac:dyDescent="0.55000000000000004">
      <c r="B13" s="35" t="s">
        <v>2</v>
      </c>
      <c r="C13" s="35"/>
      <c r="D13" s="35"/>
      <c r="E13" s="35"/>
      <c r="F13" s="35"/>
      <c r="G13" s="13"/>
      <c r="H13" s="16"/>
      <c r="I13" s="16"/>
    </row>
    <row r="14" spans="1:26" ht="25.8" customHeight="1" x14ac:dyDescent="0.55000000000000004">
      <c r="C14" s="36" t="s">
        <v>3</v>
      </c>
      <c r="D14" s="36"/>
      <c r="E14" s="36"/>
      <c r="F14" s="36"/>
      <c r="G14" s="14"/>
      <c r="H14" s="37"/>
      <c r="I14" s="37"/>
      <c r="K14" s="3" t="s">
        <v>6</v>
      </c>
    </row>
    <row r="15" spans="1:26" ht="24" customHeight="1" x14ac:dyDescent="0.35">
      <c r="K15" s="29" t="s">
        <v>26</v>
      </c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24" customHeight="1" x14ac:dyDescent="0.35"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24" customHeight="1" x14ac:dyDescent="0.55000000000000004">
      <c r="B17" s="35" t="s">
        <v>4</v>
      </c>
      <c r="C17" s="35"/>
      <c r="D17" s="35"/>
      <c r="E17" s="35"/>
      <c r="F17" s="35"/>
      <c r="G17" s="13"/>
      <c r="H17" s="4"/>
      <c r="I17" s="4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24" customHeight="1" x14ac:dyDescent="0.55000000000000004">
      <c r="B18" s="45" t="s">
        <v>10</v>
      </c>
      <c r="C18" s="45"/>
      <c r="D18" s="45"/>
      <c r="E18" s="45"/>
      <c r="F18" s="45"/>
      <c r="G18" s="10"/>
      <c r="H18" s="20">
        <f>H14</f>
        <v>0</v>
      </c>
      <c r="I18" s="21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5.8" x14ac:dyDescent="0.55000000000000004">
      <c r="B19" s="40" t="s">
        <v>11</v>
      </c>
      <c r="C19" s="40"/>
      <c r="D19" s="40"/>
      <c r="E19" s="40"/>
      <c r="F19" s="40"/>
      <c r="G19" s="8"/>
      <c r="H19" s="22">
        <v>12</v>
      </c>
      <c r="I19" s="22"/>
      <c r="K19" s="3" t="s">
        <v>7</v>
      </c>
    </row>
    <row r="20" spans="1:26" ht="24" x14ac:dyDescent="0.55000000000000004">
      <c r="B20" s="26" t="s">
        <v>12</v>
      </c>
      <c r="C20" s="26"/>
      <c r="D20" s="26"/>
      <c r="E20" s="26"/>
      <c r="F20" s="26"/>
      <c r="G20" s="11"/>
      <c r="H20" s="23" t="str">
        <f>IF($H$14&gt;0,"$ 0","-")</f>
        <v>-</v>
      </c>
      <c r="I20" s="23"/>
      <c r="K20" s="25" t="s">
        <v>22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25.8" x14ac:dyDescent="0.55000000000000004">
      <c r="B21" s="40" t="s">
        <v>13</v>
      </c>
      <c r="C21" s="40"/>
      <c r="D21" s="40"/>
      <c r="E21" s="40"/>
      <c r="F21" s="40"/>
      <c r="G21" s="8"/>
      <c r="H21" s="33" t="str">
        <f t="shared" ref="H21:H25" si="0">IF($H$14&gt;0,"$ 0","-")</f>
        <v>-</v>
      </c>
      <c r="I21" s="33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24" x14ac:dyDescent="0.55000000000000004">
      <c r="B22" s="26" t="s">
        <v>14</v>
      </c>
      <c r="C22" s="26"/>
      <c r="D22" s="26"/>
      <c r="E22" s="26"/>
      <c r="F22" s="26"/>
      <c r="G22" s="11"/>
      <c r="H22" s="23" t="str">
        <f t="shared" si="0"/>
        <v>-</v>
      </c>
      <c r="I22" s="23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4" x14ac:dyDescent="0.55000000000000004">
      <c r="B23" s="40" t="s">
        <v>15</v>
      </c>
      <c r="C23" s="40"/>
      <c r="D23" s="40"/>
      <c r="E23" s="40"/>
      <c r="F23" s="40"/>
      <c r="G23" s="8"/>
      <c r="H23" s="33" t="str">
        <f t="shared" si="0"/>
        <v>-</v>
      </c>
      <c r="I23" s="33"/>
      <c r="K23" s="29" t="s">
        <v>27</v>
      </c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24" x14ac:dyDescent="0.55000000000000004">
      <c r="B24" s="26" t="s">
        <v>16</v>
      </c>
      <c r="C24" s="26"/>
      <c r="D24" s="26"/>
      <c r="E24" s="26"/>
      <c r="F24" s="26"/>
      <c r="G24" s="11"/>
      <c r="H24" s="23" t="str">
        <f t="shared" si="0"/>
        <v>-</v>
      </c>
      <c r="I24" s="23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x14ac:dyDescent="0.55000000000000004">
      <c r="B25" s="40" t="s">
        <v>17</v>
      </c>
      <c r="C25" s="40"/>
      <c r="D25" s="40"/>
      <c r="E25" s="40"/>
      <c r="F25" s="40"/>
      <c r="G25" s="8"/>
      <c r="H25" s="33" t="str">
        <f t="shared" si="0"/>
        <v>-</v>
      </c>
      <c r="I25" s="33"/>
      <c r="K25" s="29" t="s">
        <v>21</v>
      </c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24" x14ac:dyDescent="0.55000000000000004">
      <c r="B26" s="12"/>
      <c r="C26" s="30"/>
      <c r="D26" s="30"/>
      <c r="E26" s="30"/>
      <c r="F26" s="30"/>
      <c r="G26" s="9"/>
      <c r="H26" s="39"/>
      <c r="I26" s="3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24" customHeight="1" x14ac:dyDescent="0.55000000000000004">
      <c r="B27" s="40" t="s">
        <v>23</v>
      </c>
      <c r="C27" s="40"/>
      <c r="D27" s="40"/>
      <c r="E27" s="40"/>
      <c r="F27" s="40"/>
      <c r="G27" s="40"/>
      <c r="H27" s="32" t="str">
        <f>IF($H$14&gt;0,Tasa!B2,"-")</f>
        <v>-</v>
      </c>
      <c r="I27" s="22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4" customHeight="1" x14ac:dyDescent="0.55000000000000004">
      <c r="A28" s="1" t="s">
        <v>18</v>
      </c>
      <c r="B28" s="26" t="s">
        <v>19</v>
      </c>
      <c r="C28" s="26"/>
      <c r="D28" s="26"/>
      <c r="E28" s="26"/>
      <c r="F28" s="26"/>
      <c r="G28" s="11"/>
      <c r="H28" s="38" t="str">
        <f>IF($H$14&gt;0,+H18*H27,"-")</f>
        <v>-</v>
      </c>
      <c r="I28" s="38"/>
      <c r="K28" s="3" t="s">
        <v>8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4" x14ac:dyDescent="0.55000000000000004">
      <c r="B29" s="40" t="s">
        <v>20</v>
      </c>
      <c r="C29" s="40"/>
      <c r="D29" s="40"/>
      <c r="E29" s="40"/>
      <c r="F29" s="40"/>
      <c r="G29" s="8"/>
      <c r="H29" s="31" t="str">
        <f>IF($H$14&gt;0,+H18+H20+H21+H22+H23+H24+H25+H28,"-")</f>
        <v>-</v>
      </c>
      <c r="I29" s="31"/>
      <c r="K29" s="25" t="s">
        <v>24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24" x14ac:dyDescent="0.55000000000000004">
      <c r="B30" s="4"/>
      <c r="C30" s="5"/>
      <c r="D30" s="5"/>
      <c r="E30" s="5"/>
      <c r="F30" s="5"/>
      <c r="G30" s="5"/>
      <c r="H30" s="4"/>
      <c r="I30" s="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25.8" customHeight="1" x14ac:dyDescent="0.35">
      <c r="B31" s="41" t="s">
        <v>29</v>
      </c>
      <c r="C31" s="41"/>
      <c r="D31" s="41"/>
      <c r="E31" s="41"/>
      <c r="F31" s="41"/>
      <c r="G31" s="41"/>
      <c r="H31" s="41"/>
      <c r="I31" s="41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24" customHeight="1" x14ac:dyDescent="0.35">
      <c r="B32" s="42"/>
      <c r="C32" s="42"/>
      <c r="D32" s="42"/>
      <c r="E32" s="42"/>
      <c r="F32" s="42"/>
      <c r="G32" s="42"/>
      <c r="H32" s="42"/>
      <c r="I32" s="42"/>
    </row>
    <row r="33" spans="2:12" ht="19.2" customHeight="1" x14ac:dyDescent="0.4">
      <c r="B33" s="43" t="s">
        <v>30</v>
      </c>
      <c r="C33" s="43"/>
      <c r="D33" s="43"/>
      <c r="E33" s="43"/>
      <c r="F33" s="43"/>
      <c r="G33" s="43"/>
      <c r="H33" s="43"/>
      <c r="I33" s="43"/>
      <c r="K33" s="17"/>
      <c r="L33" s="15"/>
    </row>
    <row r="34" spans="2:12" ht="22.2" customHeight="1" x14ac:dyDescent="0.35">
      <c r="B34" s="43"/>
      <c r="C34" s="43"/>
      <c r="D34" s="43"/>
      <c r="E34" s="43"/>
      <c r="F34" s="43"/>
      <c r="G34" s="43"/>
      <c r="H34" s="43"/>
      <c r="I34" s="43"/>
    </row>
    <row r="35" spans="2:12" ht="31.2" customHeight="1" x14ac:dyDescent="0.35">
      <c r="B35" s="19" t="s">
        <v>31</v>
      </c>
      <c r="C35" s="19"/>
      <c r="D35" s="19"/>
      <c r="E35" s="19"/>
      <c r="F35" s="19"/>
      <c r="G35" s="19"/>
      <c r="H35" s="19"/>
      <c r="I35" s="19"/>
    </row>
    <row r="36" spans="2:12" ht="39.6" customHeight="1" x14ac:dyDescent="0.35"/>
  </sheetData>
  <sheetProtection algorithmName="SHA-512" hashValue="c632Bsu+YlrdE5WKUepsYBGVCXbIR9tF2CeZ0ZJRZ7kwS69cqSFI6FgNxx2q5My1LE8is4r/zwnwIcf+An8bIA==" saltValue="15k7rRYe5rL5IhhfO04Uew==" spinCount="100000" sheet="1" selectLockedCells="1"/>
  <mergeCells count="42">
    <mergeCell ref="B29:F29"/>
    <mergeCell ref="B31:I32"/>
    <mergeCell ref="B33:I34"/>
    <mergeCell ref="B17:F17"/>
    <mergeCell ref="B6:Q6"/>
    <mergeCell ref="B27:G27"/>
    <mergeCell ref="B19:F19"/>
    <mergeCell ref="B18:F18"/>
    <mergeCell ref="B20:F20"/>
    <mergeCell ref="B21:F21"/>
    <mergeCell ref="B22:F22"/>
    <mergeCell ref="B23:F23"/>
    <mergeCell ref="B24:F24"/>
    <mergeCell ref="B25:F25"/>
    <mergeCell ref="K23:Z23"/>
    <mergeCell ref="K25:Z26"/>
    <mergeCell ref="H22:I22"/>
    <mergeCell ref="H23:I23"/>
    <mergeCell ref="H28:I28"/>
    <mergeCell ref="H26:I26"/>
    <mergeCell ref="H24:I24"/>
    <mergeCell ref="B4:H4"/>
    <mergeCell ref="B10:I11"/>
    <mergeCell ref="B13:F13"/>
    <mergeCell ref="C14:F14"/>
    <mergeCell ref="H14:I14"/>
    <mergeCell ref="B35:I35"/>
    <mergeCell ref="H18:I18"/>
    <mergeCell ref="H19:I19"/>
    <mergeCell ref="H20:I20"/>
    <mergeCell ref="B7:Z7"/>
    <mergeCell ref="K29:Z31"/>
    <mergeCell ref="B28:F28"/>
    <mergeCell ref="K12:Z12"/>
    <mergeCell ref="K10:Q10"/>
    <mergeCell ref="K15:Z17"/>
    <mergeCell ref="K20:Z21"/>
    <mergeCell ref="C26:F26"/>
    <mergeCell ref="H29:I29"/>
    <mergeCell ref="H27:I27"/>
    <mergeCell ref="H25:I25"/>
    <mergeCell ref="H21:I21"/>
  </mergeCells>
  <dataValidations disablePrompts="1" count="1">
    <dataValidation type="decimal" allowBlank="1" showErrorMessage="1" errorTitle="Error" error="Esta celda solo permite valores numéricos." promptTitle="Solo valores numéricos" sqref="H14:I14" xr:uid="{82CBC475-18EC-4353-B741-82DD91A86332}">
      <formula1>0</formula1>
      <formula2>20000000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7A5A4-BA39-4C2E-9FFC-ED68A68102A6}">
  <dimension ref="A2:B2"/>
  <sheetViews>
    <sheetView workbookViewId="0">
      <selection activeCell="B2" sqref="B2"/>
    </sheetView>
  </sheetViews>
  <sheetFormatPr baseColWidth="10" defaultRowHeight="14.4" x14ac:dyDescent="0.3"/>
  <sheetData>
    <row r="2" spans="1:2" x14ac:dyDescent="0.3">
      <c r="A2" t="s">
        <v>32</v>
      </c>
      <c r="B2">
        <f>SUM(500/1000000)</f>
        <v>5.0000000000000001E-4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Simulador BALM</vt:lpstr>
      <vt:lpstr>Tasa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Ospina Ochoa</dc:creator>
  <cp:lastModifiedBy>Daniel Ospina Ochoa</cp:lastModifiedBy>
  <dcterms:created xsi:type="dcterms:W3CDTF">2024-04-08T15:49:32Z</dcterms:created>
  <dcterms:modified xsi:type="dcterms:W3CDTF">2024-04-25T21:58:26Z</dcterms:modified>
</cp:coreProperties>
</file>