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lrestr\OneDrive - Grupo Bancolombia\LICITACION\LICITACION 2021-2023\2021-2023 HIPOTECARIO\revision pliego\versión final\"/>
    </mc:Choice>
  </mc:AlternateContent>
  <xr:revisionPtr revIDLastSave="10" documentId="8_{43BA4F08-8413-4CC5-B960-4741DB693EC0}" xr6:coauthVersionLast="45" xr6:coauthVersionMax="45" xr10:uidLastSave="{87742583-AB3B-4CAF-9465-EC0D1DC6FB38}"/>
  <bookViews>
    <workbookView xWindow="-120" yWindow="-120" windowWidth="20730" windowHeight="11160" xr2:uid="{00000000-000D-0000-FFFF-FFFF00000000}"/>
  </bookViews>
  <sheets>
    <sheet name="Cotizacion Grupo 2 " sheetId="1" r:id="rId1"/>
  </sheets>
  <calcPr calcId="191028" iterateCount="275"/>
  <customWorkbookViews>
    <customWorkbookView name="Carolina Restrepo Grisales - Vista personalizada" guid="{7BDA4579-63E8-4C9D-AA0A-E602DE09F607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D52" i="1"/>
  <c r="C52" i="1"/>
  <c r="C57" i="1" s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H52" i="1" s="1"/>
  <c r="H57" i="1" s="1"/>
  <c r="G19" i="1"/>
  <c r="F19" i="1"/>
  <c r="D57" i="1" l="1"/>
  <c r="F57" i="1" s="1"/>
  <c r="F61" i="1" s="1"/>
  <c r="F52" i="1"/>
</calcChain>
</file>

<file path=xl/sharedStrings.xml><?xml version="1.0" encoding="utf-8"?>
<sst xmlns="http://schemas.openxmlformats.org/spreadsheetml/2006/main" count="70" uniqueCount="67">
  <si>
    <t>ANEXO 11.2_TABLA DE PRECIOS GRUPO 2</t>
  </si>
  <si>
    <t>LICITACIÓN PARA SEGUROS ASOCIADOS A CRÉDITOS HIPOTECARIOS O LEASING HABITACIONAL BANCOLOMBIA S.A. 2021</t>
  </si>
  <si>
    <t xml:space="preserve">COMPAÑÍA ASEGURADORA:  </t>
  </si>
  <si>
    <t>INSTRUCTIVO DE DILIGENCIAMIENTO</t>
  </si>
  <si>
    <t>El presente anexo indica la distribucion de cartera por departamento a corte del 31 de diciembre de 2020</t>
  </si>
  <si>
    <t>Las columnas B, C, D, F, G y H  son inmodificables. Por favor abstenerse de diligenciar cualquier celda de dichas columnas</t>
  </si>
  <si>
    <t>Para cada departamento relacionado, diligencie la tasa cotizada correspondiente, columna E de color rojo</t>
  </si>
  <si>
    <t>La tasa a diligenciar debe ser mensual e ir en términos porcentuales (con 4 cifras decimales) incluyendo IVA (si aplica)</t>
  </si>
  <si>
    <t>La postura de la aseguradora será el resultado de la sumatoria de la tasa ponderada  que arroje la ultima celda de la columna H "SUMATORIA PRIMA PONDERADA"</t>
  </si>
  <si>
    <t>La tasa definitiva de cotizaciòn sera la arrojada en la celda F61</t>
  </si>
  <si>
    <t>Informacion complementaria</t>
  </si>
  <si>
    <t>Costo de Recaudo</t>
  </si>
  <si>
    <t>16.283 + IVA</t>
  </si>
  <si>
    <t>Porcentaje de Comision Corredor Incendio y Terremoto</t>
  </si>
  <si>
    <t>Porcentaje de Comision Corredor Todo Riesgo Construcción</t>
  </si>
  <si>
    <t>Intermediario de Seguros</t>
  </si>
  <si>
    <t>Willis Towers Watson</t>
  </si>
  <si>
    <t>NUMERO DE RIESGOS</t>
  </si>
  <si>
    <t>VALOR ASEGURADO
TOTAL</t>
  </si>
  <si>
    <t>TASA /CIUDAD</t>
  </si>
  <si>
    <t xml:space="preserve">PRIMA </t>
  </si>
  <si>
    <t>PONDERACION
SOBRE EL VALOR ASEGURADO</t>
  </si>
  <si>
    <t>TASA PONDERADA</t>
  </si>
  <si>
    <t> Amazonas</t>
  </si>
  <si>
    <t> Antioquia</t>
  </si>
  <si>
    <t> Arauca</t>
  </si>
  <si>
    <t> Atlantico</t>
  </si>
  <si>
    <t> Bogota D.C.</t>
  </si>
  <si>
    <t> Bolivar</t>
  </si>
  <si>
    <t> Boyaca</t>
  </si>
  <si>
    <t> Caldas</t>
  </si>
  <si>
    <t> Caqueta</t>
  </si>
  <si>
    <t> Casanare</t>
  </si>
  <si>
    <t> Cauca</t>
  </si>
  <si>
    <t> Cesar</t>
  </si>
  <si>
    <t> Choco</t>
  </si>
  <si>
    <t> Cordoba</t>
  </si>
  <si>
    <t> Cundinamarca</t>
  </si>
  <si>
    <t>Guainia</t>
  </si>
  <si>
    <t>Guaviare</t>
  </si>
  <si>
    <t> Huila</t>
  </si>
  <si>
    <t>La Guajira</t>
  </si>
  <si>
    <t> Magdalena</t>
  </si>
  <si>
    <t> Meta</t>
  </si>
  <si>
    <t> Nariño</t>
  </si>
  <si>
    <t> Norte De Santander</t>
  </si>
  <si>
    <t> Putumayo</t>
  </si>
  <si>
    <t> Quindio</t>
  </si>
  <si>
    <t> Risaralda</t>
  </si>
  <si>
    <t> San Andres Islas</t>
  </si>
  <si>
    <t> Santander</t>
  </si>
  <si>
    <t> Sucre</t>
  </si>
  <si>
    <t> Tolima</t>
  </si>
  <si>
    <t> Valle del cauca</t>
  </si>
  <si>
    <t>Vaupés</t>
  </si>
  <si>
    <t> Vichada</t>
  </si>
  <si>
    <t>TOTAL INCENDIO Y TERREMOTO</t>
  </si>
  <si>
    <t>CARTERA TRC</t>
  </si>
  <si>
    <t>VALORASEGURADO
TOTAL</t>
  </si>
  <si>
    <t xml:space="preserve">TASA </t>
  </si>
  <si>
    <t>PRIMA PONDERADA</t>
  </si>
  <si>
    <t>TOTAL TODO RIESGO CONSTRUCCION</t>
  </si>
  <si>
    <t>TOTAL GENERAL</t>
  </si>
  <si>
    <t>SUMATORIA PRIMA PONDERADA</t>
  </si>
  <si>
    <t>TASA COTIZADA</t>
  </si>
  <si>
    <t xml:space="preserve"> 
PRIMA PONDERADA /VALOR ASEGURADO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</si>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</sst>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$-240A]\ * #,##0_ ;_-[$$-240A]\ * \-#,##0\ ;_-[$$-240A]\ * &quot;-&quot;??_ ;_-@_ "/>
    <numFmt numFmtId="165" formatCode="#,##0\ _€"/>
    <numFmt numFmtId="166" formatCode="0.0000%"/>
    <numFmt numFmtId="167" formatCode="0.00000%"/>
    <numFmt numFmtId="168" formatCode="_(* #,##0_);_(* \(#,##0\);_(* &quot;-&quot;??_);_(@_)"/>
    <numFmt numFmtId="169" formatCode="0.000000%"/>
    <numFmt numFmtId="170" formatCode="0.0000000%"/>
    <numFmt numFmtId="171" formatCode="0.0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3" fillId="0" borderId="0" xfId="1" applyFont="1" applyAlignment="1">
      <alignment horizontal="center"/>
    </xf>
    <xf numFmtId="16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0" fontId="0" fillId="0" borderId="1" xfId="1" applyNumberFormat="1" applyFont="1" applyBorder="1" applyAlignment="1">
      <alignment horizontal="center"/>
    </xf>
    <xf numFmtId="0" fontId="2" fillId="2" borderId="0" xfId="0" applyFont="1" applyFill="1" applyAlignment="1">
      <alignment wrapText="1"/>
    </xf>
    <xf numFmtId="165" fontId="0" fillId="0" borderId="1" xfId="0" applyNumberFormat="1" applyBorder="1" applyAlignment="1">
      <alignment horizontal="center"/>
    </xf>
    <xf numFmtId="0" fontId="6" fillId="0" borderId="0" xfId="0" applyFont="1"/>
    <xf numFmtId="169" fontId="0" fillId="0" borderId="0" xfId="1" applyNumberFormat="1" applyFont="1"/>
    <xf numFmtId="166" fontId="0" fillId="0" borderId="0" xfId="0" applyNumberFormat="1" applyProtection="1">
      <protection locked="0"/>
    </xf>
    <xf numFmtId="168" fontId="0" fillId="0" borderId="1" xfId="0" applyNumberFormat="1" applyBorder="1"/>
    <xf numFmtId="0" fontId="5" fillId="0" borderId="0" xfId="0" applyFon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6" fontId="0" fillId="0" borderId="0" xfId="1" applyNumberFormat="1" applyFont="1"/>
    <xf numFmtId="170" fontId="0" fillId="0" borderId="0" xfId="1" applyNumberFormat="1" applyFont="1"/>
    <xf numFmtId="169" fontId="0" fillId="0" borderId="1" xfId="1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center"/>
      <protection locked="0"/>
    </xf>
    <xf numFmtId="168" fontId="8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 applyProtection="1">
      <alignment horizontal="center"/>
      <protection locked="0"/>
    </xf>
    <xf numFmtId="168" fontId="4" fillId="2" borderId="0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/>
    <xf numFmtId="168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0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1" fontId="13" fillId="0" borderId="2" xfId="1" applyNumberFormat="1" applyFont="1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5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tabSelected="1" topLeftCell="A4" zoomScale="90" zoomScaleNormal="90" workbookViewId="0">
      <selection activeCell="G61" sqref="G61"/>
    </sheetView>
  </sheetViews>
  <sheetFormatPr baseColWidth="10" defaultColWidth="11.42578125" defaultRowHeight="15" x14ac:dyDescent="0.25"/>
  <cols>
    <col min="1" max="1" width="4.28515625" customWidth="1"/>
    <col min="2" max="2" width="60.5703125" customWidth="1"/>
    <col min="3" max="3" width="32.42578125" customWidth="1"/>
    <col min="4" max="4" width="26.140625" bestFit="1" customWidth="1"/>
    <col min="5" max="5" width="24.140625" customWidth="1"/>
    <col min="6" max="6" width="21.5703125" bestFit="1" customWidth="1"/>
    <col min="7" max="7" width="26.28515625" customWidth="1"/>
    <col min="8" max="8" width="24.42578125" bestFit="1" customWidth="1"/>
    <col min="9" max="9" width="16.7109375" bestFit="1" customWidth="1"/>
  </cols>
  <sheetData>
    <row r="1" spans="1:9" s="30" customFormat="1" ht="18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</row>
    <row r="2" spans="1:9" s="30" customFormat="1" ht="18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</row>
    <row r="3" spans="1:9" s="30" customFormat="1" ht="18" customHeight="1" x14ac:dyDescent="0.25">
      <c r="B3" s="31" t="s">
        <v>2</v>
      </c>
      <c r="C3" s="31"/>
      <c r="D3" s="31"/>
      <c r="E3" s="31"/>
      <c r="F3" s="31"/>
      <c r="G3" s="31"/>
      <c r="H3" s="31"/>
      <c r="I3" s="31"/>
    </row>
    <row r="4" spans="1:9" s="30" customFormat="1" ht="18" customHeight="1" x14ac:dyDescent="0.25">
      <c r="B4" s="31" t="s">
        <v>3</v>
      </c>
      <c r="C4" s="31"/>
      <c r="D4" s="31"/>
      <c r="E4" s="31"/>
      <c r="F4" s="31"/>
      <c r="G4" s="31"/>
      <c r="H4" s="31"/>
      <c r="I4" s="31"/>
    </row>
    <row r="5" spans="1:9" s="30" customFormat="1" ht="12.75" customHeight="1" x14ac:dyDescent="0.25">
      <c r="A5" s="31">
        <v>1</v>
      </c>
      <c r="B5" s="41" t="s">
        <v>4</v>
      </c>
      <c r="C5" s="41"/>
      <c r="D5" s="41"/>
      <c r="E5" s="41"/>
      <c r="F5" s="41"/>
    </row>
    <row r="6" spans="1:9" s="30" customFormat="1" ht="12.75" customHeight="1" x14ac:dyDescent="0.25">
      <c r="A6" s="31">
        <v>2</v>
      </c>
      <c r="B6" s="41" t="s">
        <v>5</v>
      </c>
      <c r="C6" s="41"/>
      <c r="D6" s="41"/>
      <c r="E6" s="41"/>
      <c r="F6" s="41"/>
    </row>
    <row r="7" spans="1:9" s="30" customFormat="1" ht="12.75" customHeight="1" x14ac:dyDescent="0.25">
      <c r="A7" s="31">
        <v>3</v>
      </c>
      <c r="B7" s="41" t="s">
        <v>6</v>
      </c>
      <c r="C7" s="41"/>
      <c r="D7" s="41"/>
      <c r="E7" s="41"/>
      <c r="F7" s="41"/>
      <c r="G7" s="32"/>
    </row>
    <row r="8" spans="1:9" s="30" customFormat="1" ht="12.75" customHeight="1" x14ac:dyDescent="0.25">
      <c r="A8" s="31">
        <v>4</v>
      </c>
      <c r="B8" s="41" t="s">
        <v>7</v>
      </c>
      <c r="C8" s="41"/>
      <c r="D8" s="41"/>
      <c r="E8" s="41"/>
      <c r="F8" s="41"/>
    </row>
    <row r="9" spans="1:9" s="30" customFormat="1" ht="12.75" customHeight="1" x14ac:dyDescent="0.25">
      <c r="A9" s="31">
        <v>5</v>
      </c>
      <c r="B9" s="39" t="s">
        <v>8</v>
      </c>
      <c r="C9" s="40"/>
      <c r="D9" s="40"/>
      <c r="E9" s="40"/>
      <c r="F9" s="40"/>
      <c r="G9" s="33"/>
    </row>
    <row r="10" spans="1:9" s="30" customFormat="1" ht="12.75" customHeight="1" x14ac:dyDescent="0.25">
      <c r="A10" s="31">
        <v>6</v>
      </c>
      <c r="B10" s="41" t="s">
        <v>9</v>
      </c>
      <c r="C10" s="41"/>
      <c r="D10" s="41"/>
      <c r="E10" s="41"/>
      <c r="F10" s="41"/>
    </row>
    <row r="11" spans="1:9" s="30" customFormat="1" ht="12.75" x14ac:dyDescent="0.25"/>
    <row r="12" spans="1:9" s="30" customFormat="1" ht="12.75" x14ac:dyDescent="0.25">
      <c r="B12" s="31" t="s">
        <v>10</v>
      </c>
    </row>
    <row r="13" spans="1:9" s="30" customFormat="1" ht="12.75" x14ac:dyDescent="0.25">
      <c r="B13" s="34" t="s">
        <v>11</v>
      </c>
      <c r="C13" s="37" t="s">
        <v>12</v>
      </c>
      <c r="D13" s="36"/>
    </row>
    <row r="14" spans="1:9" s="30" customFormat="1" ht="12.75" x14ac:dyDescent="0.25">
      <c r="B14" s="34" t="s">
        <v>13</v>
      </c>
      <c r="C14" s="35">
        <v>1.2E-2</v>
      </c>
    </row>
    <row r="15" spans="1:9" s="30" customFormat="1" ht="12.75" x14ac:dyDescent="0.25">
      <c r="B15" s="34" t="s">
        <v>14</v>
      </c>
      <c r="C15" s="35">
        <v>1.4999999999999999E-2</v>
      </c>
    </row>
    <row r="16" spans="1:9" s="30" customFormat="1" ht="12.75" x14ac:dyDescent="0.25">
      <c r="B16" s="34" t="s">
        <v>15</v>
      </c>
      <c r="C16" s="35" t="s">
        <v>16</v>
      </c>
    </row>
    <row r="18" spans="2:8" ht="45" x14ac:dyDescent="0.25">
      <c r="B18" s="18" t="s">
        <v>66</v>
      </c>
      <c r="C18" s="18" t="s">
        <v>17</v>
      </c>
      <c r="D18" s="19" t="s">
        <v>18</v>
      </c>
      <c r="E18" s="20" t="s">
        <v>19</v>
      </c>
      <c r="F18" s="18" t="s">
        <v>20</v>
      </c>
      <c r="G18" s="19" t="s">
        <v>21</v>
      </c>
      <c r="H18" s="18" t="s">
        <v>22</v>
      </c>
    </row>
    <row r="19" spans="2:8" x14ac:dyDescent="0.25">
      <c r="B19" s="29" t="s">
        <v>23</v>
      </c>
      <c r="C19" s="27"/>
      <c r="D19" s="28"/>
      <c r="E19" s="15"/>
      <c r="F19" s="6" t="str">
        <f>+IF(E19=0, " ", (D19*E19))</f>
        <v xml:space="preserve"> </v>
      </c>
      <c r="G19" s="4" t="str">
        <f>+IF(E19=0," ",(D19/$D$57))</f>
        <v xml:space="preserve"> </v>
      </c>
      <c r="H19" s="17" t="str">
        <f>+IF(E19=0," ",(G19*E19))</f>
        <v xml:space="preserve"> </v>
      </c>
    </row>
    <row r="20" spans="2:8" x14ac:dyDescent="0.25">
      <c r="B20" s="29" t="s">
        <v>24</v>
      </c>
      <c r="C20" s="27"/>
      <c r="D20" s="28"/>
      <c r="E20" s="15"/>
      <c r="F20" s="6" t="str">
        <f t="shared" ref="F20:F51" si="0">+IF(E20=0, " ", (D20*E20))</f>
        <v xml:space="preserve"> </v>
      </c>
      <c r="G20" s="4" t="str">
        <f>+IF(E20=0," ",(D20/$D$57))</f>
        <v xml:space="preserve"> </v>
      </c>
      <c r="H20" s="17" t="str">
        <f t="shared" ref="H20:H51" si="1">+IF(E20=0," ",(G20*E20))</f>
        <v xml:space="preserve"> </v>
      </c>
    </row>
    <row r="21" spans="2:8" x14ac:dyDescent="0.25">
      <c r="B21" s="29" t="s">
        <v>25</v>
      </c>
      <c r="C21" s="27"/>
      <c r="D21" s="28"/>
      <c r="E21" s="15"/>
      <c r="F21" s="6" t="str">
        <f t="shared" si="0"/>
        <v xml:space="preserve"> </v>
      </c>
      <c r="G21" s="4" t="str">
        <f>+IF(E21=0," ",(D21/$D$57))</f>
        <v xml:space="preserve"> </v>
      </c>
      <c r="H21" s="17" t="str">
        <f t="shared" si="1"/>
        <v xml:space="preserve"> </v>
      </c>
    </row>
    <row r="22" spans="2:8" x14ac:dyDescent="0.25">
      <c r="B22" s="29" t="s">
        <v>26</v>
      </c>
      <c r="C22" s="27"/>
      <c r="D22" s="28"/>
      <c r="E22" s="15"/>
      <c r="F22" s="6" t="str">
        <f t="shared" si="0"/>
        <v xml:space="preserve"> </v>
      </c>
      <c r="G22" s="4" t="str">
        <f>+IF(E22=0," ",(D22/$D$57))</f>
        <v xml:space="preserve"> </v>
      </c>
      <c r="H22" s="17" t="str">
        <f t="shared" si="1"/>
        <v xml:space="preserve"> </v>
      </c>
    </row>
    <row r="23" spans="2:8" x14ac:dyDescent="0.25">
      <c r="B23" s="29" t="s">
        <v>27</v>
      </c>
      <c r="C23" s="27"/>
      <c r="D23" s="28"/>
      <c r="E23" s="15"/>
      <c r="F23" s="6" t="str">
        <f t="shared" si="0"/>
        <v xml:space="preserve"> </v>
      </c>
      <c r="G23" s="4" t="str">
        <f>+IF(E23=0," ",(D23/$D$57))</f>
        <v xml:space="preserve"> </v>
      </c>
      <c r="H23" s="17" t="str">
        <f t="shared" si="1"/>
        <v xml:space="preserve"> </v>
      </c>
    </row>
    <row r="24" spans="2:8" x14ac:dyDescent="0.25">
      <c r="B24" s="29" t="s">
        <v>28</v>
      </c>
      <c r="C24" s="27"/>
      <c r="D24" s="28"/>
      <c r="E24" s="15"/>
      <c r="F24" s="6"/>
      <c r="G24" s="4"/>
      <c r="H24" s="17"/>
    </row>
    <row r="25" spans="2:8" x14ac:dyDescent="0.25">
      <c r="B25" s="29" t="s">
        <v>29</v>
      </c>
      <c r="C25" s="27"/>
      <c r="D25" s="28"/>
      <c r="E25" s="15"/>
      <c r="F25" s="6"/>
      <c r="G25" s="4"/>
      <c r="H25" s="17"/>
    </row>
    <row r="26" spans="2:8" x14ac:dyDescent="0.25">
      <c r="B26" s="29" t="s">
        <v>30</v>
      </c>
      <c r="C26" s="27"/>
      <c r="D26" s="28"/>
      <c r="E26" s="15"/>
      <c r="F26" s="6"/>
      <c r="G26" s="4"/>
      <c r="H26" s="17"/>
    </row>
    <row r="27" spans="2:8" x14ac:dyDescent="0.25">
      <c r="B27" s="29" t="s">
        <v>31</v>
      </c>
      <c r="C27" s="27"/>
      <c r="D27" s="28"/>
      <c r="E27" s="15"/>
      <c r="F27" s="6"/>
      <c r="G27" s="4"/>
      <c r="H27" s="17"/>
    </row>
    <row r="28" spans="2:8" x14ac:dyDescent="0.25">
      <c r="B28" s="29" t="s">
        <v>32</v>
      </c>
      <c r="C28" s="27"/>
      <c r="D28" s="28"/>
      <c r="E28" s="15"/>
      <c r="F28" s="6"/>
      <c r="G28" s="4"/>
      <c r="H28" s="17"/>
    </row>
    <row r="29" spans="2:8" x14ac:dyDescent="0.25">
      <c r="B29" s="29" t="s">
        <v>33</v>
      </c>
      <c r="C29" s="27"/>
      <c r="D29" s="28"/>
      <c r="E29" s="15"/>
      <c r="F29" s="6"/>
      <c r="G29" s="4"/>
      <c r="H29" s="17"/>
    </row>
    <row r="30" spans="2:8" x14ac:dyDescent="0.25">
      <c r="B30" s="29" t="s">
        <v>34</v>
      </c>
      <c r="C30" s="27"/>
      <c r="D30" s="28"/>
      <c r="E30" s="15"/>
      <c r="F30" s="6"/>
      <c r="G30" s="4"/>
      <c r="H30" s="17"/>
    </row>
    <row r="31" spans="2:8" x14ac:dyDescent="0.25">
      <c r="B31" s="29" t="s">
        <v>35</v>
      </c>
      <c r="C31" s="27"/>
      <c r="D31" s="28"/>
      <c r="E31" s="15"/>
      <c r="F31" s="6"/>
      <c r="G31" s="4"/>
      <c r="H31" s="17"/>
    </row>
    <row r="32" spans="2:8" x14ac:dyDescent="0.25">
      <c r="B32" s="29" t="s">
        <v>36</v>
      </c>
      <c r="C32" s="27"/>
      <c r="D32" s="28"/>
      <c r="E32" s="15"/>
      <c r="F32" s="6"/>
      <c r="G32" s="4"/>
      <c r="H32" s="17"/>
    </row>
    <row r="33" spans="2:11" x14ac:dyDescent="0.25">
      <c r="B33" s="29" t="s">
        <v>37</v>
      </c>
      <c r="C33" s="27"/>
      <c r="D33" s="28"/>
      <c r="E33" s="15"/>
      <c r="F33" s="6"/>
      <c r="G33" s="4"/>
      <c r="H33" s="17"/>
    </row>
    <row r="34" spans="2:11" x14ac:dyDescent="0.25">
      <c r="B34" s="29" t="s">
        <v>38</v>
      </c>
      <c r="C34" s="27"/>
      <c r="D34" s="28"/>
      <c r="E34" s="15"/>
      <c r="F34" s="6"/>
      <c r="G34" s="4"/>
      <c r="H34" s="17"/>
    </row>
    <row r="35" spans="2:11" x14ac:dyDescent="0.25">
      <c r="B35" s="29" t="s">
        <v>39</v>
      </c>
      <c r="C35" s="27"/>
      <c r="D35" s="28"/>
      <c r="E35" s="15"/>
      <c r="F35" s="6"/>
      <c r="G35" s="4"/>
      <c r="H35" s="17"/>
    </row>
    <row r="36" spans="2:11" x14ac:dyDescent="0.25">
      <c r="B36" s="29" t="s">
        <v>40</v>
      </c>
      <c r="C36" s="27"/>
      <c r="D36" s="28"/>
      <c r="E36" s="15"/>
      <c r="F36" s="6" t="str">
        <f t="shared" si="0"/>
        <v xml:space="preserve"> </v>
      </c>
      <c r="G36" s="4" t="str">
        <f t="shared" ref="G36:G51" si="2">+IF(E36=0," ",(D36/$D$57))</f>
        <v xml:space="preserve"> </v>
      </c>
      <c r="H36" s="17" t="str">
        <f t="shared" si="1"/>
        <v xml:space="preserve"> </v>
      </c>
    </row>
    <row r="37" spans="2:11" x14ac:dyDescent="0.25">
      <c r="B37" s="29" t="s">
        <v>41</v>
      </c>
      <c r="C37" s="27"/>
      <c r="D37" s="28"/>
      <c r="E37" s="15"/>
      <c r="F37" s="6" t="str">
        <f t="shared" si="0"/>
        <v xml:space="preserve"> </v>
      </c>
      <c r="G37" s="4" t="str">
        <f t="shared" si="2"/>
        <v xml:space="preserve"> </v>
      </c>
      <c r="H37" s="17" t="str">
        <f t="shared" si="1"/>
        <v xml:space="preserve"> </v>
      </c>
    </row>
    <row r="38" spans="2:11" x14ac:dyDescent="0.25">
      <c r="B38" s="29" t="s">
        <v>42</v>
      </c>
      <c r="C38" s="27"/>
      <c r="D38" s="28"/>
      <c r="E38" s="15"/>
      <c r="F38" s="6" t="str">
        <f t="shared" si="0"/>
        <v xml:space="preserve"> </v>
      </c>
      <c r="G38" s="4" t="str">
        <f t="shared" si="2"/>
        <v xml:space="preserve"> </v>
      </c>
      <c r="H38" s="17" t="str">
        <f t="shared" si="1"/>
        <v xml:space="preserve"> </v>
      </c>
    </row>
    <row r="39" spans="2:11" x14ac:dyDescent="0.25">
      <c r="B39" s="29" t="s">
        <v>43</v>
      </c>
      <c r="C39" s="27"/>
      <c r="D39" s="28"/>
      <c r="E39" s="15"/>
      <c r="F39" s="6" t="str">
        <f t="shared" si="0"/>
        <v xml:space="preserve"> </v>
      </c>
      <c r="G39" s="4" t="str">
        <f t="shared" si="2"/>
        <v xml:space="preserve"> </v>
      </c>
      <c r="H39" s="17" t="str">
        <f t="shared" si="1"/>
        <v xml:space="preserve"> </v>
      </c>
      <c r="K39" s="14"/>
    </row>
    <row r="40" spans="2:11" x14ac:dyDescent="0.25">
      <c r="B40" s="29" t="s">
        <v>44</v>
      </c>
      <c r="C40" s="27"/>
      <c r="D40" s="28"/>
      <c r="E40" s="15"/>
      <c r="F40" s="6" t="str">
        <f t="shared" si="0"/>
        <v xml:space="preserve"> </v>
      </c>
      <c r="G40" s="4" t="str">
        <f t="shared" si="2"/>
        <v xml:space="preserve"> </v>
      </c>
      <c r="H40" s="17" t="str">
        <f t="shared" si="1"/>
        <v xml:space="preserve"> </v>
      </c>
      <c r="K40" s="13"/>
    </row>
    <row r="41" spans="2:11" x14ac:dyDescent="0.25">
      <c r="B41" s="29" t="s">
        <v>45</v>
      </c>
      <c r="C41" s="27"/>
      <c r="D41" s="28"/>
      <c r="E41" s="15"/>
      <c r="F41" s="6" t="str">
        <f t="shared" si="0"/>
        <v xml:space="preserve"> </v>
      </c>
      <c r="G41" s="4" t="str">
        <f t="shared" si="2"/>
        <v xml:space="preserve"> </v>
      </c>
      <c r="H41" s="17" t="str">
        <f t="shared" si="1"/>
        <v xml:space="preserve"> </v>
      </c>
    </row>
    <row r="42" spans="2:11" x14ac:dyDescent="0.25">
      <c r="B42" s="29" t="s">
        <v>46</v>
      </c>
      <c r="C42" s="27"/>
      <c r="D42" s="28"/>
      <c r="E42" s="12"/>
      <c r="F42" s="6" t="str">
        <f t="shared" si="0"/>
        <v xml:space="preserve"> </v>
      </c>
      <c r="G42" s="4" t="str">
        <f t="shared" si="2"/>
        <v xml:space="preserve"> </v>
      </c>
      <c r="H42" s="17" t="str">
        <f t="shared" si="1"/>
        <v xml:space="preserve"> </v>
      </c>
    </row>
    <row r="43" spans="2:11" x14ac:dyDescent="0.25">
      <c r="B43" s="29" t="s">
        <v>47</v>
      </c>
      <c r="C43" s="27"/>
      <c r="D43" s="28"/>
      <c r="E43" s="12"/>
      <c r="F43" s="6" t="str">
        <f t="shared" si="0"/>
        <v xml:space="preserve"> </v>
      </c>
      <c r="G43" s="4" t="str">
        <f t="shared" si="2"/>
        <v xml:space="preserve"> </v>
      </c>
      <c r="H43" s="17" t="str">
        <f t="shared" si="1"/>
        <v xml:space="preserve"> </v>
      </c>
    </row>
    <row r="44" spans="2:11" x14ac:dyDescent="0.25">
      <c r="B44" s="29" t="s">
        <v>48</v>
      </c>
      <c r="C44" s="27"/>
      <c r="D44" s="28"/>
      <c r="E44" s="12"/>
      <c r="F44" s="6" t="str">
        <f t="shared" si="0"/>
        <v xml:space="preserve"> </v>
      </c>
      <c r="G44" s="4" t="str">
        <f t="shared" si="2"/>
        <v xml:space="preserve"> </v>
      </c>
      <c r="H44" s="17" t="str">
        <f t="shared" si="1"/>
        <v xml:space="preserve"> </v>
      </c>
    </row>
    <row r="45" spans="2:11" x14ac:dyDescent="0.25">
      <c r="B45" s="29" t="s">
        <v>49</v>
      </c>
      <c r="C45" s="27"/>
      <c r="D45" s="28"/>
      <c r="E45" s="12"/>
      <c r="F45" s="6" t="str">
        <f t="shared" si="0"/>
        <v xml:space="preserve"> </v>
      </c>
      <c r="G45" s="4" t="str">
        <f t="shared" si="2"/>
        <v xml:space="preserve"> </v>
      </c>
      <c r="H45" s="17" t="str">
        <f t="shared" si="1"/>
        <v xml:space="preserve"> </v>
      </c>
    </row>
    <row r="46" spans="2:11" x14ac:dyDescent="0.25">
      <c r="B46" s="29" t="s">
        <v>50</v>
      </c>
      <c r="C46" s="27"/>
      <c r="D46" s="28"/>
      <c r="E46" s="12"/>
      <c r="F46" s="6" t="str">
        <f t="shared" si="0"/>
        <v xml:space="preserve"> </v>
      </c>
      <c r="G46" s="4" t="str">
        <f t="shared" si="2"/>
        <v xml:space="preserve"> </v>
      </c>
      <c r="H46" s="17" t="str">
        <f t="shared" si="1"/>
        <v xml:space="preserve"> </v>
      </c>
    </row>
    <row r="47" spans="2:11" x14ac:dyDescent="0.25">
      <c r="B47" s="29" t="s">
        <v>51</v>
      </c>
      <c r="C47" s="27"/>
      <c r="D47" s="28"/>
      <c r="E47" s="12"/>
      <c r="F47" s="6" t="str">
        <f t="shared" si="0"/>
        <v xml:space="preserve"> </v>
      </c>
      <c r="G47" s="4" t="str">
        <f t="shared" si="2"/>
        <v xml:space="preserve"> </v>
      </c>
      <c r="H47" s="17" t="str">
        <f t="shared" si="1"/>
        <v xml:space="preserve"> </v>
      </c>
    </row>
    <row r="48" spans="2:11" x14ac:dyDescent="0.25">
      <c r="B48" s="29" t="s">
        <v>52</v>
      </c>
      <c r="C48" s="27"/>
      <c r="D48" s="28"/>
      <c r="E48" s="12"/>
      <c r="F48" s="6" t="str">
        <f t="shared" si="0"/>
        <v xml:space="preserve"> </v>
      </c>
      <c r="G48" s="4" t="str">
        <f t="shared" si="2"/>
        <v xml:space="preserve"> </v>
      </c>
      <c r="H48" s="17" t="str">
        <f t="shared" si="1"/>
        <v xml:space="preserve"> </v>
      </c>
    </row>
    <row r="49" spans="2:9" x14ac:dyDescent="0.25">
      <c r="B49" s="29" t="s">
        <v>53</v>
      </c>
      <c r="C49" s="27"/>
      <c r="D49" s="28"/>
      <c r="E49" s="12"/>
      <c r="F49" s="6" t="str">
        <f t="shared" si="0"/>
        <v xml:space="preserve"> </v>
      </c>
      <c r="G49" s="4" t="str">
        <f t="shared" si="2"/>
        <v xml:space="preserve"> </v>
      </c>
      <c r="H49" s="17" t="str">
        <f t="shared" si="1"/>
        <v xml:space="preserve"> </v>
      </c>
    </row>
    <row r="50" spans="2:9" x14ac:dyDescent="0.25">
      <c r="B50" s="29" t="s">
        <v>54</v>
      </c>
      <c r="C50" s="27"/>
      <c r="D50" s="28"/>
      <c r="E50" s="15"/>
      <c r="F50" s="6" t="str">
        <f t="shared" si="0"/>
        <v xml:space="preserve"> </v>
      </c>
      <c r="G50" s="4" t="str">
        <f t="shared" si="2"/>
        <v xml:space="preserve"> </v>
      </c>
      <c r="H50" s="17" t="str">
        <f t="shared" si="1"/>
        <v xml:space="preserve"> </v>
      </c>
    </row>
    <row r="51" spans="2:9" x14ac:dyDescent="0.25">
      <c r="B51" s="29" t="s">
        <v>55</v>
      </c>
      <c r="C51" s="27"/>
      <c r="D51" s="28"/>
      <c r="E51" s="15"/>
      <c r="F51" s="6" t="str">
        <f t="shared" si="0"/>
        <v xml:space="preserve"> </v>
      </c>
      <c r="G51" s="4" t="str">
        <f t="shared" si="2"/>
        <v xml:space="preserve"> </v>
      </c>
      <c r="H51" s="17" t="str">
        <f t="shared" si="1"/>
        <v xml:space="preserve"> </v>
      </c>
    </row>
    <row r="52" spans="2:9" x14ac:dyDescent="0.25">
      <c r="B52" s="3" t="s">
        <v>56</v>
      </c>
      <c r="C52" s="26">
        <f>SUM(C19:C51)</f>
        <v>0</v>
      </c>
      <c r="D52" s="2">
        <f>SUM(D19:D51)</f>
        <v>0</v>
      </c>
      <c r="E52" s="9"/>
      <c r="F52" s="2">
        <f>SUM(F19:F51)</f>
        <v>0</v>
      </c>
      <c r="G52" s="1"/>
      <c r="H52" s="2">
        <f>SUM(H19:H51)</f>
        <v>0</v>
      </c>
    </row>
    <row r="53" spans="2:9" x14ac:dyDescent="0.25">
      <c r="F53" s="13"/>
    </row>
    <row r="54" spans="2:9" ht="45" x14ac:dyDescent="0.25">
      <c r="B54" s="11" t="s">
        <v>57</v>
      </c>
      <c r="C54" s="23" t="s">
        <v>17</v>
      </c>
      <c r="D54" s="24" t="s">
        <v>58</v>
      </c>
      <c r="E54" s="25" t="s">
        <v>59</v>
      </c>
      <c r="F54" s="23" t="s">
        <v>20</v>
      </c>
      <c r="G54" s="24" t="s">
        <v>21</v>
      </c>
      <c r="H54" s="23" t="s">
        <v>60</v>
      </c>
    </row>
    <row r="55" spans="2:9" x14ac:dyDescent="0.25">
      <c r="B55" s="11" t="s">
        <v>61</v>
      </c>
      <c r="C55" s="10"/>
      <c r="D55" s="10"/>
      <c r="E55" s="12"/>
      <c r="F55" s="6" t="str">
        <f t="shared" ref="F55" si="3">+IF(E55=0, " ", (D55*E55))</f>
        <v xml:space="preserve"> </v>
      </c>
      <c r="G55" s="4"/>
      <c r="H55" s="17"/>
    </row>
    <row r="56" spans="2:9" x14ac:dyDescent="0.25">
      <c r="F56" s="8"/>
    </row>
    <row r="57" spans="2:9" ht="18.75" x14ac:dyDescent="0.3">
      <c r="B57" s="16" t="s">
        <v>62</v>
      </c>
      <c r="C57" s="21">
        <f>+C52+C55</f>
        <v>0</v>
      </c>
      <c r="D57" s="21">
        <f>+D52+D55</f>
        <v>0</v>
      </c>
      <c r="E57" s="22"/>
      <c r="F57" s="21">
        <f>D52+D57</f>
        <v>0</v>
      </c>
      <c r="G57" s="22"/>
      <c r="H57" s="21">
        <f>H52+H55</f>
        <v>0</v>
      </c>
      <c r="I57" s="7" t="s">
        <v>63</v>
      </c>
    </row>
    <row r="60" spans="2:9" ht="18.75" x14ac:dyDescent="0.3">
      <c r="E60" s="42" t="s">
        <v>64</v>
      </c>
      <c r="F60" s="42"/>
    </row>
    <row r="61" spans="2:9" ht="57.2" customHeight="1" x14ac:dyDescent="0.35">
      <c r="E61" s="5" t="s">
        <v>65</v>
      </c>
      <c r="F61" s="38" t="str">
        <f>IF(F57=0," ",(F57/D57))</f>
        <v xml:space="preserve"> </v>
      </c>
    </row>
  </sheetData>
  <customSheetViews>
    <customSheetView guid="{7BDA4579-63E8-4C9D-AA0A-E602DE09F607}" scale="90" showGridLines="0">
      <selection activeCell="D2" sqref="D2"/>
      <pageMargins left="0" right="0" top="0" bottom="0" header="0" footer="0"/>
      <pageSetup orientation="portrait" r:id="rId1"/>
    </customSheetView>
  </customSheetViews>
  <mergeCells count="7">
    <mergeCell ref="B9:F9"/>
    <mergeCell ref="B10:F10"/>
    <mergeCell ref="E60:F60"/>
    <mergeCell ref="B5:F5"/>
    <mergeCell ref="B6:F6"/>
    <mergeCell ref="B7:F7"/>
    <mergeCell ref="B8:F8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2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Marta Lucia Restrepo Montoya</cp:lastModifiedBy>
  <cp:revision/>
  <dcterms:created xsi:type="dcterms:W3CDTF">2015-03-11T12:33:42Z</dcterms:created>
  <dcterms:modified xsi:type="dcterms:W3CDTF">2021-03-26T23:16:10Z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