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bancolombia-my.sharepoint.com/personal/mngomez_bancolombia_com_co/Documents/Mis documentos/Renovacion - Colocacion/Licitacion 2023-2025/Licitacion Hipotecario 2023-2025/Adenda1/"/>
    </mc:Choice>
  </mc:AlternateContent>
  <xr:revisionPtr revIDLastSave="1" documentId="13_ncr:1_{0AD8474B-57BE-4705-9D02-797D11D98887}" xr6:coauthVersionLast="47" xr6:coauthVersionMax="47" xr10:uidLastSave="{91A67DD6-B5A2-4F79-8181-13A998C1E9C3}"/>
  <bookViews>
    <workbookView xWindow="-110" yWindow="-110" windowWidth="19420" windowHeight="10420" xr2:uid="{00000000-000D-0000-FFFF-FFFF00000000}"/>
  </bookViews>
  <sheets>
    <sheet name="Cotizacion Grupo 2 " sheetId="1" r:id="rId1"/>
  </sheets>
  <calcPr calcId="191028"/>
  <customWorkbookViews>
    <customWorkbookView name="Carolina Restrepo Grisales - Vista personalizada" guid="{7BDA4579-63E8-4C9D-AA0A-E602DE09F607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 l="1"/>
  <c r="D49" i="1"/>
  <c r="D54" i="1" s="1"/>
  <c r="C49" i="1"/>
  <c r="C54" i="1" s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49" i="1" l="1"/>
  <c r="H54" i="1" s="1"/>
  <c r="F49" i="1"/>
  <c r="F54" i="1" s="1"/>
  <c r="F58" i="1" s="1"/>
</calcChain>
</file>

<file path=xl/sharedStrings.xml><?xml version="1.0" encoding="utf-8"?>
<sst xmlns="http://schemas.openxmlformats.org/spreadsheetml/2006/main" count="66" uniqueCount="62">
  <si>
    <t xml:space="preserve">COMPAÑÍA ASEGURADORA:  </t>
  </si>
  <si>
    <t>INSTRUCTIVO DE DILIGENCIAMIENTO</t>
  </si>
  <si>
    <t>Las columnas B, C, D, F, G y H  son inmodificables. Por favor abstenerse de diligenciar cualquier celda de dichas columnas</t>
  </si>
  <si>
    <t>Para cada departamento relacionado, diligencie la tasa cotizada correspondiente, columna E de color rojo</t>
  </si>
  <si>
    <t>La tasa a diligenciar debe ser mensual e ir en términos porcentuales (con 4 cifras decimales) incluyendo IVA (si aplica)</t>
  </si>
  <si>
    <t>Informacion complementaria</t>
  </si>
  <si>
    <t>Costo de Recaudo</t>
  </si>
  <si>
    <t>NUMERO DE RIESGOS</t>
  </si>
  <si>
    <t>VALOR ASEGURADO
TOTAL</t>
  </si>
  <si>
    <t xml:space="preserve">PRIMA </t>
  </si>
  <si>
    <t>PONDERACION
SOBRE EL VALOR ASEGURADO</t>
  </si>
  <si>
    <t>TASA PONDERADA</t>
  </si>
  <si>
    <t> Amazonas</t>
  </si>
  <si>
    <t> Antioquia</t>
  </si>
  <si>
    <t> Arauca</t>
  </si>
  <si>
    <t> Atlantico</t>
  </si>
  <si>
    <t> Bogota D.C.</t>
  </si>
  <si>
    <t> Bolivar</t>
  </si>
  <si>
    <t> Boyaca</t>
  </si>
  <si>
    <t> Caldas</t>
  </si>
  <si>
    <t> Caqueta</t>
  </si>
  <si>
    <t> Casanare</t>
  </si>
  <si>
    <t> Cauca</t>
  </si>
  <si>
    <t> Cesar</t>
  </si>
  <si>
    <t> Choco</t>
  </si>
  <si>
    <t> Cordoba</t>
  </si>
  <si>
    <t> Cundinamarca</t>
  </si>
  <si>
    <t>Guainia</t>
  </si>
  <si>
    <t>Guaviare</t>
  </si>
  <si>
    <t> Huila</t>
  </si>
  <si>
    <t>La Guajira</t>
  </si>
  <si>
    <t> Magdalena</t>
  </si>
  <si>
    <t> Meta</t>
  </si>
  <si>
    <t> Nariño</t>
  </si>
  <si>
    <t> Norte De Santander</t>
  </si>
  <si>
    <t> Putumayo</t>
  </si>
  <si>
    <t> Quindio</t>
  </si>
  <si>
    <t> Risaralda</t>
  </si>
  <si>
    <t> San Andres Islas</t>
  </si>
  <si>
    <t> Santander</t>
  </si>
  <si>
    <t> Sucre</t>
  </si>
  <si>
    <t> Tolima</t>
  </si>
  <si>
    <t> Valle del cauca</t>
  </si>
  <si>
    <t>Vaupés</t>
  </si>
  <si>
    <t> Vichada</t>
  </si>
  <si>
    <t>TOTAL INCENDIO Y TERREMOTO</t>
  </si>
  <si>
    <t>CARTERA TRC</t>
  </si>
  <si>
    <t>VALORASEGURADO
TOTAL</t>
  </si>
  <si>
    <t xml:space="preserve">TASA </t>
  </si>
  <si>
    <t>TOTAL TODO RIESGO CONSTRUCCION</t>
  </si>
  <si>
    <t>TOTAL GENERAL</t>
  </si>
  <si>
    <t xml:space="preserve"> 
PRIMA PONDERADA /VALOR ASEGURADO</t>
  </si>
  <si>
    <t>DEPARTAMENTO</t>
  </si>
  <si>
    <t>LICITACIÓN PARA SEGUROS ASOCIADOS A CRÉDITOS HIPOTECARIOS O LEASING HABITACIONAL BANCOLOMBIA S.A. 2023</t>
  </si>
  <si>
    <t>La postura de la aseguradora será el resultado de la sumatoria de la tasa ponderada que arroje la ultima celda de la columna H "SUMATORIA TASA PONDERADA"</t>
  </si>
  <si>
    <t>TASA / DEPARTAMENTO</t>
  </si>
  <si>
    <t>SUMATORIA TASA PONDERADA</t>
  </si>
  <si>
    <t>TASA PONDERADA COTIZADA</t>
  </si>
  <si>
    <t>$17.611 + IVA</t>
  </si>
  <si>
    <t>El presente anexo indica la distribucion de cartera por departamento a corte del 31 de diciembre de 2022</t>
  </si>
  <si>
    <t>ANEXO 10_TABLA DE PRECIOS GRUPO 2</t>
  </si>
  <si>
    <t>La tasa definitiva de cotización sera la arrojada en la celda F58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</si>
</sst>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240A]\ * #,##0_ ;_-[$$-240A]\ * \-#,##0\ ;_-[$$-240A]\ * &quot;-&quot;??_ ;_-@_ "/>
    <numFmt numFmtId="165" formatCode="0.0000%"/>
    <numFmt numFmtId="166" formatCode="_(* #,##0_);_(* \(#,##0\);_(* &quot;-&quot;??_);_(@_)"/>
    <numFmt numFmtId="167" formatCode="0.000000%"/>
    <numFmt numFmtId="168" formatCode="0.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IBFont Sans"/>
      <family val="2"/>
    </font>
    <font>
      <sz val="11"/>
      <color theme="1"/>
      <name val="CIBFont Sans"/>
      <family val="2"/>
    </font>
    <font>
      <b/>
      <sz val="11"/>
      <color theme="0"/>
      <name val="CIBFont Sans"/>
      <family val="2"/>
    </font>
    <font>
      <sz val="11"/>
      <color theme="0"/>
      <name val="CIBFont Sans"/>
      <family val="2"/>
    </font>
    <font>
      <b/>
      <sz val="11"/>
      <color theme="1"/>
      <name val="CIBFont Sans"/>
      <family val="2"/>
    </font>
    <font>
      <b/>
      <sz val="11"/>
      <color rgb="FFFF0000"/>
      <name val="CIBFont Sans"/>
      <family val="2"/>
    </font>
    <font>
      <sz val="11"/>
      <color rgb="FFFF0000"/>
      <name val="CIBFont Sans"/>
      <family val="2"/>
    </font>
    <font>
      <b/>
      <sz val="11"/>
      <name val="CIBFont Sans"/>
      <family val="2"/>
    </font>
    <font>
      <sz val="11"/>
      <name val="CIBFont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2C2A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8" fontId="3" fillId="0" borderId="0" xfId="1" applyNumberFormat="1" applyFont="1"/>
    <xf numFmtId="165" fontId="3" fillId="0" borderId="0" xfId="1" applyNumberFormat="1" applyFont="1"/>
    <xf numFmtId="0" fontId="5" fillId="2" borderId="0" xfId="0" applyFont="1" applyFill="1" applyBorder="1" applyAlignment="1"/>
    <xf numFmtId="166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165" fontId="3" fillId="0" borderId="0" xfId="0" applyNumberFormat="1" applyFont="1" applyProtection="1">
      <protection locked="0"/>
    </xf>
    <xf numFmtId="9" fontId="6" fillId="0" borderId="0" xfId="1" applyFont="1" applyAlignment="1">
      <alignment horizontal="center"/>
    </xf>
    <xf numFmtId="167" fontId="3" fillId="0" borderId="0" xfId="1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3" xfId="1" applyNumberFormat="1" applyFont="1" applyFill="1" applyBorder="1" applyAlignment="1">
      <alignment vertical="center"/>
    </xf>
    <xf numFmtId="165" fontId="2" fillId="0" borderId="2" xfId="1" applyNumberFormat="1" applyFont="1" applyBorder="1" applyAlignment="1" applyProtection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/>
    </xf>
    <xf numFmtId="165" fontId="5" fillId="5" borderId="1" xfId="1" applyNumberFormat="1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993321</xdr:colOff>
      <xdr:row>0</xdr:row>
      <xdr:rowOff>163286</xdr:rowOff>
    </xdr:from>
    <xdr:to>
      <xdr:col>7</xdr:col>
      <xdr:colOff>1562099</xdr:colOff>
      <xdr:row>2</xdr:row>
      <xdr:rowOff>93264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2CA584E-245D-4B98-AE7B-72FF0F0D2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3642" y="163286"/>
          <a:ext cx="2324100" cy="39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ANCOLOMBIA">
      <a:dk1>
        <a:srgbClr val="2C2A29"/>
      </a:dk1>
      <a:lt1>
        <a:srgbClr val="FFFFFF"/>
      </a:lt1>
      <a:dk2>
        <a:srgbClr val="000000"/>
      </a:dk2>
      <a:lt2>
        <a:srgbClr val="00C389"/>
      </a:lt2>
      <a:accent1>
        <a:srgbClr val="59CBE8"/>
      </a:accent1>
      <a:accent2>
        <a:srgbClr val="F5B6CD"/>
      </a:accent2>
      <a:accent3>
        <a:srgbClr val="FDDA24"/>
      </a:accent3>
      <a:accent4>
        <a:srgbClr val="0BA783"/>
      </a:accent4>
      <a:accent5>
        <a:srgbClr val="9063CD"/>
      </a:accent5>
      <a:accent6>
        <a:srgbClr val="FF7F41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tabSelected="1" zoomScale="85" zoomScaleNormal="85" workbookViewId="0">
      <selection activeCell="B10" sqref="B10:F10"/>
    </sheetView>
  </sheetViews>
  <sheetFormatPr baseColWidth="10" defaultColWidth="11.453125" defaultRowHeight="14.5" x14ac:dyDescent="0.35"/>
  <cols>
    <col min="1" max="1" width="4.26953125" style="1" customWidth="1"/>
    <col min="2" max="2" width="60.54296875" style="1" customWidth="1"/>
    <col min="3" max="3" width="32.453125" style="1" customWidth="1"/>
    <col min="4" max="4" width="26.1796875" style="1" bestFit="1" customWidth="1"/>
    <col min="5" max="5" width="24.1796875" style="1" customWidth="1"/>
    <col min="6" max="6" width="21.54296875" style="1" bestFit="1" customWidth="1"/>
    <col min="7" max="7" width="26.26953125" style="1" customWidth="1"/>
    <col min="8" max="8" width="24.453125" style="1" bestFit="1" customWidth="1"/>
    <col min="9" max="9" width="16.7265625" style="1" bestFit="1" customWidth="1"/>
    <col min="10" max="16384" width="11.453125" style="1"/>
  </cols>
  <sheetData>
    <row r="1" spans="1:9" s="13" customFormat="1" ht="18" customHeight="1" x14ac:dyDescent="0.35">
      <c r="B1" s="28" t="s">
        <v>60</v>
      </c>
      <c r="C1" s="14"/>
      <c r="D1" s="14"/>
      <c r="E1" s="14"/>
      <c r="F1" s="14"/>
      <c r="G1" s="14"/>
      <c r="H1" s="14"/>
      <c r="I1" s="14"/>
    </row>
    <row r="2" spans="1:9" s="13" customFormat="1" ht="18" customHeight="1" x14ac:dyDescent="0.35">
      <c r="B2" s="14" t="s">
        <v>53</v>
      </c>
      <c r="C2" s="14"/>
      <c r="D2" s="14"/>
      <c r="E2" s="14"/>
      <c r="F2" s="14"/>
      <c r="G2" s="14"/>
      <c r="H2" s="14"/>
      <c r="I2" s="14"/>
    </row>
    <row r="3" spans="1:9" s="13" customFormat="1" ht="18" customHeight="1" x14ac:dyDescent="0.35">
      <c r="B3" s="14" t="s">
        <v>0</v>
      </c>
      <c r="C3" s="14"/>
      <c r="D3" s="14"/>
      <c r="E3" s="14"/>
      <c r="F3" s="14"/>
      <c r="G3" s="14"/>
      <c r="H3" s="14"/>
      <c r="I3" s="14"/>
    </row>
    <row r="4" spans="1:9" s="13" customFormat="1" ht="18" customHeight="1" x14ac:dyDescent="0.35">
      <c r="B4" s="14" t="s">
        <v>1</v>
      </c>
      <c r="C4" s="14"/>
      <c r="D4" s="14"/>
      <c r="E4" s="14"/>
      <c r="F4" s="14"/>
      <c r="G4" s="14"/>
      <c r="H4" s="14"/>
      <c r="I4" s="14"/>
    </row>
    <row r="5" spans="1:9" s="13" customFormat="1" ht="17.25" customHeight="1" x14ac:dyDescent="0.35">
      <c r="A5" s="14">
        <v>1</v>
      </c>
      <c r="B5" s="33" t="s">
        <v>59</v>
      </c>
      <c r="C5" s="33"/>
      <c r="D5" s="33"/>
      <c r="E5" s="33"/>
      <c r="F5" s="33"/>
    </row>
    <row r="6" spans="1:9" s="13" customFormat="1" ht="17.25" customHeight="1" x14ac:dyDescent="0.35">
      <c r="A6" s="14">
        <v>2</v>
      </c>
      <c r="B6" s="30" t="s">
        <v>2</v>
      </c>
      <c r="C6" s="30"/>
      <c r="D6" s="30"/>
      <c r="E6" s="30"/>
      <c r="F6" s="30"/>
    </row>
    <row r="7" spans="1:9" s="13" customFormat="1" ht="17.25" customHeight="1" x14ac:dyDescent="0.35">
      <c r="A7" s="14">
        <v>3</v>
      </c>
      <c r="B7" s="30" t="s">
        <v>3</v>
      </c>
      <c r="C7" s="30"/>
      <c r="D7" s="30"/>
      <c r="E7" s="30"/>
      <c r="F7" s="30"/>
      <c r="G7" s="15"/>
    </row>
    <row r="8" spans="1:9" s="13" customFormat="1" ht="17.25" customHeight="1" x14ac:dyDescent="0.35">
      <c r="A8" s="14">
        <v>4</v>
      </c>
      <c r="B8" s="30" t="s">
        <v>4</v>
      </c>
      <c r="C8" s="30"/>
      <c r="D8" s="30"/>
      <c r="E8" s="30"/>
      <c r="F8" s="30"/>
    </row>
    <row r="9" spans="1:9" s="13" customFormat="1" ht="17.25" customHeight="1" x14ac:dyDescent="0.35">
      <c r="A9" s="14">
        <v>5</v>
      </c>
      <c r="B9" s="29" t="s">
        <v>54</v>
      </c>
      <c r="C9" s="30"/>
      <c r="D9" s="30"/>
      <c r="E9" s="30"/>
      <c r="F9" s="30"/>
      <c r="G9" s="16"/>
    </row>
    <row r="10" spans="1:9" s="13" customFormat="1" ht="17.25" customHeight="1" x14ac:dyDescent="0.35">
      <c r="A10" s="14">
        <v>6</v>
      </c>
      <c r="B10" s="30" t="s">
        <v>61</v>
      </c>
      <c r="C10" s="30"/>
      <c r="D10" s="30"/>
      <c r="E10" s="30"/>
      <c r="F10" s="30"/>
    </row>
    <row r="11" spans="1:9" s="13" customFormat="1" x14ac:dyDescent="0.35"/>
    <row r="12" spans="1:9" s="13" customFormat="1" x14ac:dyDescent="0.35">
      <c r="B12" s="14" t="s">
        <v>5</v>
      </c>
    </row>
    <row r="13" spans="1:9" s="13" customFormat="1" x14ac:dyDescent="0.35">
      <c r="B13" s="28" t="s">
        <v>6</v>
      </c>
      <c r="C13" s="27" t="s">
        <v>58</v>
      </c>
      <c r="D13" s="17"/>
    </row>
    <row r="15" spans="1:9" ht="43.5" x14ac:dyDescent="0.35">
      <c r="B15" s="11" t="s">
        <v>52</v>
      </c>
      <c r="C15" s="11" t="s">
        <v>7</v>
      </c>
      <c r="D15" s="12" t="s">
        <v>8</v>
      </c>
      <c r="E15" s="22" t="s">
        <v>55</v>
      </c>
      <c r="F15" s="11" t="s">
        <v>9</v>
      </c>
      <c r="G15" s="12" t="s">
        <v>10</v>
      </c>
      <c r="H15" s="12" t="s">
        <v>11</v>
      </c>
    </row>
    <row r="16" spans="1:9" x14ac:dyDescent="0.35">
      <c r="B16" s="21" t="s">
        <v>12</v>
      </c>
      <c r="C16" s="21"/>
      <c r="D16" s="21"/>
      <c r="E16" s="21"/>
      <c r="F16" s="21" t="str">
        <f>+IF(E16=0, " ", (D16*E16))</f>
        <v xml:space="preserve"> </v>
      </c>
      <c r="G16" s="21" t="str">
        <f>+IF(E16=0," ",(D16/$D$54))</f>
        <v xml:space="preserve"> </v>
      </c>
      <c r="H16" s="21" t="str">
        <f>+IF(E16=0," ",(G16*E16))</f>
        <v xml:space="preserve"> </v>
      </c>
    </row>
    <row r="17" spans="2:8" x14ac:dyDescent="0.35">
      <c r="B17" s="21" t="s">
        <v>13</v>
      </c>
      <c r="C17" s="21"/>
      <c r="D17" s="21"/>
      <c r="E17" s="21"/>
      <c r="F17" s="21" t="str">
        <f t="shared" ref="F17:F48" si="0">+IF(E17=0, " ", (D17*E17))</f>
        <v xml:space="preserve"> </v>
      </c>
      <c r="G17" s="21" t="str">
        <f>+IF(E17=0," ",(D17/$D$54))</f>
        <v xml:space="preserve"> </v>
      </c>
      <c r="H17" s="21" t="str">
        <f t="shared" ref="H17:H48" si="1">+IF(E17=0," ",(G17*E17))</f>
        <v xml:space="preserve"> </v>
      </c>
    </row>
    <row r="18" spans="2:8" x14ac:dyDescent="0.35">
      <c r="B18" s="21" t="s">
        <v>14</v>
      </c>
      <c r="C18" s="21"/>
      <c r="D18" s="21"/>
      <c r="E18" s="21"/>
      <c r="F18" s="21" t="str">
        <f t="shared" si="0"/>
        <v xml:space="preserve"> </v>
      </c>
      <c r="G18" s="21" t="str">
        <f>+IF(E18=0," ",(D18/$D$54))</f>
        <v xml:space="preserve"> </v>
      </c>
      <c r="H18" s="21" t="str">
        <f t="shared" si="1"/>
        <v xml:space="preserve"> </v>
      </c>
    </row>
    <row r="19" spans="2:8" x14ac:dyDescent="0.35">
      <c r="B19" s="21" t="s">
        <v>15</v>
      </c>
      <c r="C19" s="21"/>
      <c r="D19" s="21"/>
      <c r="E19" s="21"/>
      <c r="F19" s="21" t="str">
        <f t="shared" si="0"/>
        <v xml:space="preserve"> </v>
      </c>
      <c r="G19" s="21" t="str">
        <f>+IF(E19=0," ",(D19/$D$54))</f>
        <v xml:space="preserve"> </v>
      </c>
      <c r="H19" s="21" t="str">
        <f t="shared" si="1"/>
        <v xml:space="preserve"> </v>
      </c>
    </row>
    <row r="20" spans="2:8" x14ac:dyDescent="0.35">
      <c r="B20" s="21" t="s">
        <v>16</v>
      </c>
      <c r="C20" s="21"/>
      <c r="D20" s="21"/>
      <c r="E20" s="21"/>
      <c r="F20" s="21" t="str">
        <f t="shared" si="0"/>
        <v xml:space="preserve"> </v>
      </c>
      <c r="G20" s="21" t="str">
        <f>+IF(E20=0," ",(D20/$D$54))</f>
        <v xml:space="preserve"> </v>
      </c>
      <c r="H20" s="21" t="str">
        <f t="shared" si="1"/>
        <v xml:space="preserve"> </v>
      </c>
    </row>
    <row r="21" spans="2:8" x14ac:dyDescent="0.35">
      <c r="B21" s="21" t="s">
        <v>17</v>
      </c>
      <c r="C21" s="21"/>
      <c r="D21" s="21"/>
      <c r="E21" s="21"/>
      <c r="F21" s="21"/>
      <c r="G21" s="21"/>
      <c r="H21" s="21"/>
    </row>
    <row r="22" spans="2:8" x14ac:dyDescent="0.35">
      <c r="B22" s="21" t="s">
        <v>18</v>
      </c>
      <c r="C22" s="21"/>
      <c r="D22" s="21"/>
      <c r="E22" s="21"/>
      <c r="F22" s="21"/>
      <c r="G22" s="21"/>
      <c r="H22" s="21"/>
    </row>
    <row r="23" spans="2:8" x14ac:dyDescent="0.35">
      <c r="B23" s="21" t="s">
        <v>19</v>
      </c>
      <c r="C23" s="21"/>
      <c r="D23" s="21"/>
      <c r="E23" s="21"/>
      <c r="F23" s="21"/>
      <c r="G23" s="21"/>
      <c r="H23" s="21"/>
    </row>
    <row r="24" spans="2:8" x14ac:dyDescent="0.35">
      <c r="B24" s="21" t="s">
        <v>20</v>
      </c>
      <c r="C24" s="21"/>
      <c r="D24" s="21"/>
      <c r="E24" s="21"/>
      <c r="F24" s="21"/>
      <c r="G24" s="21"/>
      <c r="H24" s="21"/>
    </row>
    <row r="25" spans="2:8" x14ac:dyDescent="0.35">
      <c r="B25" s="21" t="s">
        <v>21</v>
      </c>
      <c r="C25" s="21"/>
      <c r="D25" s="21"/>
      <c r="E25" s="21"/>
      <c r="F25" s="21"/>
      <c r="G25" s="21"/>
      <c r="H25" s="21"/>
    </row>
    <row r="26" spans="2:8" x14ac:dyDescent="0.35">
      <c r="B26" s="21" t="s">
        <v>22</v>
      </c>
      <c r="C26" s="21"/>
      <c r="D26" s="21"/>
      <c r="E26" s="21"/>
      <c r="F26" s="21"/>
      <c r="G26" s="21"/>
      <c r="H26" s="21"/>
    </row>
    <row r="27" spans="2:8" x14ac:dyDescent="0.35">
      <c r="B27" s="21" t="s">
        <v>23</v>
      </c>
      <c r="C27" s="21"/>
      <c r="D27" s="21"/>
      <c r="E27" s="21"/>
      <c r="F27" s="21"/>
      <c r="G27" s="21"/>
      <c r="H27" s="21"/>
    </row>
    <row r="28" spans="2:8" x14ac:dyDescent="0.35">
      <c r="B28" s="21" t="s">
        <v>24</v>
      </c>
      <c r="C28" s="21"/>
      <c r="D28" s="21"/>
      <c r="E28" s="21"/>
      <c r="F28" s="21"/>
      <c r="G28" s="21"/>
      <c r="H28" s="21"/>
    </row>
    <row r="29" spans="2:8" x14ac:dyDescent="0.35">
      <c r="B29" s="21" t="s">
        <v>25</v>
      </c>
      <c r="C29" s="21"/>
      <c r="D29" s="21"/>
      <c r="E29" s="21"/>
      <c r="F29" s="21"/>
      <c r="G29" s="21"/>
      <c r="H29" s="21"/>
    </row>
    <row r="30" spans="2:8" x14ac:dyDescent="0.35">
      <c r="B30" s="21" t="s">
        <v>26</v>
      </c>
      <c r="C30" s="21"/>
      <c r="D30" s="21"/>
      <c r="E30" s="21"/>
      <c r="F30" s="21"/>
      <c r="G30" s="21"/>
      <c r="H30" s="21"/>
    </row>
    <row r="31" spans="2:8" x14ac:dyDescent="0.35">
      <c r="B31" s="21" t="s">
        <v>27</v>
      </c>
      <c r="C31" s="21"/>
      <c r="D31" s="21"/>
      <c r="E31" s="21"/>
      <c r="F31" s="21"/>
      <c r="G31" s="21"/>
      <c r="H31" s="21"/>
    </row>
    <row r="32" spans="2:8" x14ac:dyDescent="0.35">
      <c r="B32" s="21" t="s">
        <v>28</v>
      </c>
      <c r="C32" s="21"/>
      <c r="D32" s="21"/>
      <c r="E32" s="21"/>
      <c r="F32" s="21"/>
      <c r="G32" s="21"/>
      <c r="H32" s="21"/>
    </row>
    <row r="33" spans="2:11" x14ac:dyDescent="0.35">
      <c r="B33" s="21" t="s">
        <v>29</v>
      </c>
      <c r="C33" s="21"/>
      <c r="D33" s="21"/>
      <c r="E33" s="21"/>
      <c r="F33" s="21" t="str">
        <f t="shared" si="0"/>
        <v xml:space="preserve"> </v>
      </c>
      <c r="G33" s="21" t="str">
        <f t="shared" ref="G33:G48" si="2">+IF(E33=0," ",(D33/$D$54))</f>
        <v xml:space="preserve"> </v>
      </c>
      <c r="H33" s="21" t="str">
        <f t="shared" si="1"/>
        <v xml:space="preserve"> </v>
      </c>
    </row>
    <row r="34" spans="2:11" x14ac:dyDescent="0.35">
      <c r="B34" s="21" t="s">
        <v>30</v>
      </c>
      <c r="C34" s="21"/>
      <c r="D34" s="21"/>
      <c r="E34" s="21"/>
      <c r="F34" s="21" t="str">
        <f t="shared" si="0"/>
        <v xml:space="preserve"> </v>
      </c>
      <c r="G34" s="21" t="str">
        <f t="shared" si="2"/>
        <v xml:space="preserve"> </v>
      </c>
      <c r="H34" s="21" t="str">
        <f t="shared" si="1"/>
        <v xml:space="preserve"> </v>
      </c>
    </row>
    <row r="35" spans="2:11" x14ac:dyDescent="0.35">
      <c r="B35" s="21" t="s">
        <v>31</v>
      </c>
      <c r="C35" s="21"/>
      <c r="D35" s="21"/>
      <c r="E35" s="21"/>
      <c r="F35" s="21" t="str">
        <f t="shared" si="0"/>
        <v xml:space="preserve"> </v>
      </c>
      <c r="G35" s="21" t="str">
        <f t="shared" si="2"/>
        <v xml:space="preserve"> </v>
      </c>
      <c r="H35" s="21" t="str">
        <f t="shared" si="1"/>
        <v xml:space="preserve"> </v>
      </c>
    </row>
    <row r="36" spans="2:11" x14ac:dyDescent="0.35">
      <c r="B36" s="21" t="s">
        <v>32</v>
      </c>
      <c r="C36" s="21"/>
      <c r="D36" s="21"/>
      <c r="E36" s="21"/>
      <c r="F36" s="21" t="str">
        <f t="shared" si="0"/>
        <v xml:space="preserve"> </v>
      </c>
      <c r="G36" s="21" t="str">
        <f t="shared" si="2"/>
        <v xml:space="preserve"> </v>
      </c>
      <c r="H36" s="21" t="str">
        <f t="shared" si="1"/>
        <v xml:space="preserve"> </v>
      </c>
      <c r="K36" s="2"/>
    </row>
    <row r="37" spans="2:11" x14ac:dyDescent="0.35">
      <c r="B37" s="21" t="s">
        <v>33</v>
      </c>
      <c r="C37" s="21"/>
      <c r="D37" s="21"/>
      <c r="E37" s="21"/>
      <c r="F37" s="21" t="str">
        <f t="shared" si="0"/>
        <v xml:space="preserve"> </v>
      </c>
      <c r="G37" s="21" t="str">
        <f t="shared" si="2"/>
        <v xml:space="preserve"> </v>
      </c>
      <c r="H37" s="21" t="str">
        <f t="shared" si="1"/>
        <v xml:space="preserve"> </v>
      </c>
      <c r="K37" s="3"/>
    </row>
    <row r="38" spans="2:11" x14ac:dyDescent="0.35">
      <c r="B38" s="21" t="s">
        <v>34</v>
      </c>
      <c r="C38" s="21"/>
      <c r="D38" s="21"/>
      <c r="E38" s="21"/>
      <c r="F38" s="21" t="str">
        <f t="shared" si="0"/>
        <v xml:space="preserve"> </v>
      </c>
      <c r="G38" s="21" t="str">
        <f t="shared" si="2"/>
        <v xml:space="preserve"> </v>
      </c>
      <c r="H38" s="21" t="str">
        <f t="shared" si="1"/>
        <v xml:space="preserve"> </v>
      </c>
    </row>
    <row r="39" spans="2:11" x14ac:dyDescent="0.35">
      <c r="B39" s="21" t="s">
        <v>35</v>
      </c>
      <c r="C39" s="21"/>
      <c r="D39" s="21"/>
      <c r="E39" s="21"/>
      <c r="F39" s="21" t="str">
        <f t="shared" si="0"/>
        <v xml:space="preserve"> </v>
      </c>
      <c r="G39" s="21" t="str">
        <f t="shared" si="2"/>
        <v xml:space="preserve"> </v>
      </c>
      <c r="H39" s="21" t="str">
        <f t="shared" si="1"/>
        <v xml:space="preserve"> </v>
      </c>
    </row>
    <row r="40" spans="2:11" x14ac:dyDescent="0.35">
      <c r="B40" s="21" t="s">
        <v>36</v>
      </c>
      <c r="C40" s="21"/>
      <c r="D40" s="21"/>
      <c r="E40" s="21"/>
      <c r="F40" s="21" t="str">
        <f t="shared" si="0"/>
        <v xml:space="preserve"> </v>
      </c>
      <c r="G40" s="21" t="str">
        <f t="shared" si="2"/>
        <v xml:space="preserve"> </v>
      </c>
      <c r="H40" s="21" t="str">
        <f t="shared" si="1"/>
        <v xml:space="preserve"> </v>
      </c>
    </row>
    <row r="41" spans="2:11" x14ac:dyDescent="0.35">
      <c r="B41" s="21" t="s">
        <v>37</v>
      </c>
      <c r="C41" s="21"/>
      <c r="D41" s="21"/>
      <c r="E41" s="21"/>
      <c r="F41" s="21" t="str">
        <f t="shared" si="0"/>
        <v xml:space="preserve"> </v>
      </c>
      <c r="G41" s="21" t="str">
        <f t="shared" si="2"/>
        <v xml:space="preserve"> </v>
      </c>
      <c r="H41" s="21" t="str">
        <f t="shared" si="1"/>
        <v xml:space="preserve"> </v>
      </c>
    </row>
    <row r="42" spans="2:11" x14ac:dyDescent="0.35">
      <c r="B42" s="21" t="s">
        <v>38</v>
      </c>
      <c r="C42" s="21"/>
      <c r="D42" s="21"/>
      <c r="E42" s="21"/>
      <c r="F42" s="21" t="str">
        <f t="shared" si="0"/>
        <v xml:space="preserve"> </v>
      </c>
      <c r="G42" s="21" t="str">
        <f t="shared" si="2"/>
        <v xml:space="preserve"> </v>
      </c>
      <c r="H42" s="21" t="str">
        <f t="shared" si="1"/>
        <v xml:space="preserve"> </v>
      </c>
    </row>
    <row r="43" spans="2:11" x14ac:dyDescent="0.35">
      <c r="B43" s="21" t="s">
        <v>39</v>
      </c>
      <c r="C43" s="21"/>
      <c r="D43" s="21"/>
      <c r="E43" s="21"/>
      <c r="F43" s="21" t="str">
        <f t="shared" si="0"/>
        <v xml:space="preserve"> </v>
      </c>
      <c r="G43" s="21" t="str">
        <f t="shared" si="2"/>
        <v xml:space="preserve"> </v>
      </c>
      <c r="H43" s="21" t="str">
        <f t="shared" si="1"/>
        <v xml:space="preserve"> </v>
      </c>
    </row>
    <row r="44" spans="2:11" x14ac:dyDescent="0.35">
      <c r="B44" s="21" t="s">
        <v>40</v>
      </c>
      <c r="C44" s="21"/>
      <c r="D44" s="21"/>
      <c r="E44" s="21"/>
      <c r="F44" s="21" t="str">
        <f t="shared" si="0"/>
        <v xml:space="preserve"> </v>
      </c>
      <c r="G44" s="21" t="str">
        <f t="shared" si="2"/>
        <v xml:space="preserve"> </v>
      </c>
      <c r="H44" s="21" t="str">
        <f t="shared" si="1"/>
        <v xml:space="preserve"> </v>
      </c>
    </row>
    <row r="45" spans="2:11" x14ac:dyDescent="0.35">
      <c r="B45" s="21" t="s">
        <v>41</v>
      </c>
      <c r="C45" s="21"/>
      <c r="D45" s="21"/>
      <c r="E45" s="21"/>
      <c r="F45" s="21" t="str">
        <f t="shared" si="0"/>
        <v xml:space="preserve"> </v>
      </c>
      <c r="G45" s="21" t="str">
        <f t="shared" si="2"/>
        <v xml:space="preserve"> </v>
      </c>
      <c r="H45" s="21" t="str">
        <f t="shared" si="1"/>
        <v xml:space="preserve"> </v>
      </c>
    </row>
    <row r="46" spans="2:11" x14ac:dyDescent="0.35">
      <c r="B46" s="21" t="s">
        <v>42</v>
      </c>
      <c r="C46" s="21"/>
      <c r="D46" s="21"/>
      <c r="E46" s="21"/>
      <c r="F46" s="21" t="str">
        <f t="shared" si="0"/>
        <v xml:space="preserve"> </v>
      </c>
      <c r="G46" s="21" t="str">
        <f t="shared" si="2"/>
        <v xml:space="preserve"> </v>
      </c>
      <c r="H46" s="21" t="str">
        <f t="shared" si="1"/>
        <v xml:space="preserve"> </v>
      </c>
    </row>
    <row r="47" spans="2:11" x14ac:dyDescent="0.35">
      <c r="B47" s="21" t="s">
        <v>43</v>
      </c>
      <c r="C47" s="21"/>
      <c r="D47" s="21"/>
      <c r="E47" s="21"/>
      <c r="F47" s="21" t="str">
        <f t="shared" si="0"/>
        <v xml:space="preserve"> </v>
      </c>
      <c r="G47" s="21" t="str">
        <f t="shared" si="2"/>
        <v xml:space="preserve"> </v>
      </c>
      <c r="H47" s="21" t="str">
        <f t="shared" si="1"/>
        <v xml:space="preserve"> </v>
      </c>
    </row>
    <row r="48" spans="2:11" x14ac:dyDescent="0.35">
      <c r="B48" s="21" t="s">
        <v>44</v>
      </c>
      <c r="C48" s="21"/>
      <c r="D48" s="21"/>
      <c r="E48" s="21"/>
      <c r="F48" s="21" t="str">
        <f t="shared" si="0"/>
        <v xml:space="preserve"> </v>
      </c>
      <c r="G48" s="21" t="str">
        <f t="shared" si="2"/>
        <v xml:space="preserve"> </v>
      </c>
      <c r="H48" s="21" t="str">
        <f t="shared" si="1"/>
        <v xml:space="preserve"> </v>
      </c>
    </row>
    <row r="49" spans="2:9" x14ac:dyDescent="0.35">
      <c r="B49" s="4" t="s">
        <v>45</v>
      </c>
      <c r="C49" s="5">
        <f>SUM(C16:C48)</f>
        <v>0</v>
      </c>
      <c r="D49" s="6">
        <f>SUM(D16:D48)</f>
        <v>0</v>
      </c>
      <c r="E49" s="7"/>
      <c r="F49" s="6">
        <f>SUM(F16:F48)</f>
        <v>0</v>
      </c>
      <c r="G49" s="8"/>
      <c r="H49" s="6">
        <f>SUM(H16:H48)</f>
        <v>0</v>
      </c>
    </row>
    <row r="50" spans="2:9" x14ac:dyDescent="0.35">
      <c r="F50" s="3"/>
    </row>
    <row r="51" spans="2:9" ht="54.75" customHeight="1" x14ac:dyDescent="0.35">
      <c r="B51" s="11" t="s">
        <v>46</v>
      </c>
      <c r="C51" s="11" t="s">
        <v>7</v>
      </c>
      <c r="D51" s="12" t="s">
        <v>47</v>
      </c>
      <c r="E51" s="26" t="s">
        <v>48</v>
      </c>
      <c r="F51" s="11" t="s">
        <v>9</v>
      </c>
      <c r="G51" s="12" t="s">
        <v>10</v>
      </c>
      <c r="H51" s="12" t="s">
        <v>11</v>
      </c>
    </row>
    <row r="52" spans="2:9" x14ac:dyDescent="0.35">
      <c r="B52" s="21" t="s">
        <v>49</v>
      </c>
      <c r="C52" s="21"/>
      <c r="D52" s="21"/>
      <c r="E52" s="21"/>
      <c r="F52" s="21" t="str">
        <f t="shared" ref="F52" si="3">+IF(E52=0, " ", (D52*E52))</f>
        <v xml:space="preserve"> </v>
      </c>
      <c r="G52" s="21" t="str">
        <f>IF(E52=0," ",(D52/$D$54))</f>
        <v xml:space="preserve"> </v>
      </c>
      <c r="H52" s="21" t="str">
        <f>IF(E52=0," ",(G52*E52))</f>
        <v xml:space="preserve"> </v>
      </c>
    </row>
    <row r="53" spans="2:9" x14ac:dyDescent="0.35">
      <c r="F53" s="9"/>
    </row>
    <row r="54" spans="2:9" x14ac:dyDescent="0.35">
      <c r="B54" s="18" t="s">
        <v>50</v>
      </c>
      <c r="C54" s="24">
        <f>+C49+C52</f>
        <v>0</v>
      </c>
      <c r="D54" s="24">
        <f>+D49+D52</f>
        <v>0</v>
      </c>
      <c r="E54" s="19"/>
      <c r="F54" s="24" t="str">
        <f>IF(F49=0," ",(F49+F52))</f>
        <v xml:space="preserve"> </v>
      </c>
      <c r="G54" s="19"/>
      <c r="H54" s="25" t="str">
        <f>IF(H49=0," ",(H49+H52))</f>
        <v xml:space="preserve"> </v>
      </c>
      <c r="I54" s="10" t="s">
        <v>56</v>
      </c>
    </row>
    <row r="57" spans="2:9" ht="30.75" customHeight="1" x14ac:dyDescent="0.35">
      <c r="E57" s="31" t="s">
        <v>57</v>
      </c>
      <c r="F57" s="32"/>
    </row>
    <row r="58" spans="2:9" ht="78" customHeight="1" x14ac:dyDescent="0.35">
      <c r="E58" s="23" t="s">
        <v>51</v>
      </c>
      <c r="F58" s="20" t="e">
        <f>IF(F54=0," ",(F54/D54))</f>
        <v>#VALUE!</v>
      </c>
    </row>
  </sheetData>
  <customSheetViews>
    <customSheetView guid="{7BDA4579-63E8-4C9D-AA0A-E602DE09F607}" scale="90" showGridLines="0">
      <selection activeCell="D2" sqref="D2"/>
      <pageMargins left="0" right="0" top="0" bottom="0" header="0" footer="0"/>
      <pageSetup orientation="portrait" r:id="rId1"/>
    </customSheetView>
  </customSheetViews>
  <mergeCells count="7">
    <mergeCell ref="B9:F9"/>
    <mergeCell ref="B10:F10"/>
    <mergeCell ref="E57:F57"/>
    <mergeCell ref="B5:F5"/>
    <mergeCell ref="B6:F6"/>
    <mergeCell ref="B7:F7"/>
    <mergeCell ref="B8:F8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2 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Maria Norela Gomez Gomez</cp:lastModifiedBy>
  <cp:revision/>
  <dcterms:created xsi:type="dcterms:W3CDTF">2015-03-11T12:33:42Z</dcterms:created>
  <dcterms:modified xsi:type="dcterms:W3CDTF">2023-06-01T18:41:36Z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